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385" yWindow="405" windowWidth="14430" windowHeight="12435" tabRatio="599" activeTab="4"/>
  </bookViews>
  <sheets>
    <sheet name="Январь 2017" sheetId="21" r:id="rId1"/>
    <sheet name="Февраль 2017" sheetId="22" r:id="rId2"/>
    <sheet name="Март 2017" sheetId="23" r:id="rId3"/>
    <sheet name="Апрель 2017 " sheetId="24" r:id="rId4"/>
    <sheet name="Октябрь 2017" sheetId="25" r:id="rId5"/>
  </sheets>
  <definedNames>
    <definedName name="_xlnm.Print_Titles" localSheetId="0">'Январь 2017'!$13:$13</definedName>
  </definedNames>
  <calcPr calcId="145621" refMode="R1C1"/>
</workbook>
</file>

<file path=xl/calcChain.xml><?xml version="1.0" encoding="utf-8"?>
<calcChain xmlns="http://schemas.openxmlformats.org/spreadsheetml/2006/main">
  <c r="E150" i="25" l="1"/>
  <c r="C150" i="25"/>
  <c r="F149" i="25"/>
  <c r="G149" i="25" s="1"/>
  <c r="F148" i="25"/>
  <c r="G148" i="25" s="1"/>
  <c r="F147" i="25"/>
  <c r="G147" i="25" s="1"/>
  <c r="F146" i="25"/>
  <c r="G146" i="25" s="1"/>
  <c r="F145" i="25"/>
  <c r="G145" i="25" s="1"/>
  <c r="F144" i="25"/>
  <c r="G144" i="25" s="1"/>
  <c r="F143" i="25"/>
  <c r="G143" i="25" s="1"/>
  <c r="F142" i="25"/>
  <c r="G142" i="25" s="1"/>
  <c r="F141" i="25"/>
  <c r="G141" i="25" s="1"/>
  <c r="F140" i="25"/>
  <c r="G140" i="25" s="1"/>
  <c r="F139" i="25"/>
  <c r="G139" i="25" s="1"/>
  <c r="F138" i="25"/>
  <c r="G138" i="25" s="1"/>
  <c r="F137" i="25"/>
  <c r="G137" i="25" s="1"/>
  <c r="F136" i="25"/>
  <c r="G136" i="25" s="1"/>
  <c r="F135" i="25"/>
  <c r="G135" i="25" s="1"/>
  <c r="F134" i="25"/>
  <c r="G134" i="25" s="1"/>
  <c r="F133" i="25"/>
  <c r="G133" i="25" s="1"/>
  <c r="F132" i="25"/>
  <c r="G132" i="25" s="1"/>
  <c r="F131" i="25"/>
  <c r="G131" i="25" s="1"/>
  <c r="F130" i="25"/>
  <c r="G130" i="25" s="1"/>
  <c r="F129" i="25"/>
  <c r="G129" i="25" s="1"/>
  <c r="F128" i="25"/>
  <c r="G128" i="25" s="1"/>
  <c r="F127" i="25"/>
  <c r="G127" i="25" s="1"/>
  <c r="F126" i="25"/>
  <c r="G126" i="25" s="1"/>
  <c r="F125" i="25"/>
  <c r="G125" i="25" s="1"/>
  <c r="F124" i="25"/>
  <c r="G124" i="25" s="1"/>
  <c r="F123" i="25"/>
  <c r="G123" i="25" s="1"/>
  <c r="F122" i="25"/>
  <c r="G122" i="25" s="1"/>
  <c r="F121" i="25"/>
  <c r="G121" i="25" s="1"/>
  <c r="F120" i="25"/>
  <c r="G120" i="25" s="1"/>
  <c r="F119" i="25"/>
  <c r="G119" i="25" s="1"/>
  <c r="F118" i="25"/>
  <c r="G118" i="25" s="1"/>
  <c r="F117" i="25"/>
  <c r="G117" i="25" s="1"/>
  <c r="F116" i="25"/>
  <c r="G116" i="25" s="1"/>
  <c r="F115" i="25"/>
  <c r="G115" i="25" s="1"/>
  <c r="F114" i="25"/>
  <c r="G114" i="25" s="1"/>
  <c r="F113" i="25"/>
  <c r="G113" i="25" s="1"/>
  <c r="F112" i="25"/>
  <c r="G112" i="25" s="1"/>
  <c r="F111" i="25"/>
  <c r="G111" i="25" s="1"/>
  <c r="F110" i="25"/>
  <c r="G110" i="25" s="1"/>
  <c r="F109" i="25"/>
  <c r="G109" i="25" s="1"/>
  <c r="F108" i="25"/>
  <c r="G108" i="25" s="1"/>
  <c r="F107" i="25"/>
  <c r="G107" i="25" s="1"/>
  <c r="F106" i="25"/>
  <c r="G106" i="25" s="1"/>
  <c r="F105" i="25"/>
  <c r="G105" i="25" s="1"/>
  <c r="F104" i="25"/>
  <c r="G104" i="25" s="1"/>
  <c r="F103" i="25"/>
  <c r="G103" i="25" s="1"/>
  <c r="F102" i="25"/>
  <c r="G102" i="25" s="1"/>
  <c r="F101" i="25"/>
  <c r="G101" i="25" s="1"/>
  <c r="F100" i="25"/>
  <c r="G100" i="25" s="1"/>
  <c r="F99" i="25"/>
  <c r="G99" i="25" s="1"/>
  <c r="F98" i="25"/>
  <c r="G98" i="25" s="1"/>
  <c r="F97" i="25"/>
  <c r="G97" i="25" s="1"/>
  <c r="F96" i="25"/>
  <c r="G96" i="25" s="1"/>
  <c r="F95" i="25"/>
  <c r="G95" i="25" s="1"/>
  <c r="F94" i="25"/>
  <c r="G94" i="25" s="1"/>
  <c r="F93" i="25"/>
  <c r="G93" i="25" s="1"/>
  <c r="F92" i="25"/>
  <c r="G92" i="25" s="1"/>
  <c r="F91" i="25"/>
  <c r="G91" i="25" s="1"/>
  <c r="F90" i="25"/>
  <c r="G90" i="25" s="1"/>
  <c r="F89" i="25"/>
  <c r="G89" i="25" s="1"/>
  <c r="F88" i="25"/>
  <c r="G88" i="25" s="1"/>
  <c r="F87" i="25"/>
  <c r="G87" i="25" s="1"/>
  <c r="F86" i="25"/>
  <c r="G86" i="25" s="1"/>
  <c r="F85" i="25"/>
  <c r="G85" i="25" s="1"/>
  <c r="F84" i="25"/>
  <c r="G84" i="25" s="1"/>
  <c r="F83" i="25"/>
  <c r="G83" i="25" s="1"/>
  <c r="F82" i="25"/>
  <c r="G82" i="25" s="1"/>
  <c r="F81" i="25"/>
  <c r="G81" i="25" s="1"/>
  <c r="F80" i="25"/>
  <c r="G80" i="25" s="1"/>
  <c r="F79" i="25"/>
  <c r="G79" i="25" s="1"/>
  <c r="F78" i="25"/>
  <c r="G78" i="25" s="1"/>
  <c r="F77" i="25"/>
  <c r="G77" i="25" s="1"/>
  <c r="F76" i="25"/>
  <c r="G76" i="25" s="1"/>
  <c r="F75" i="25"/>
  <c r="G75" i="25" s="1"/>
  <c r="F74" i="25"/>
  <c r="G74" i="25" s="1"/>
  <c r="F73" i="25"/>
  <c r="G73" i="25" s="1"/>
  <c r="F72" i="25"/>
  <c r="G72" i="25" s="1"/>
  <c r="F71" i="25"/>
  <c r="G71" i="25" s="1"/>
  <c r="F70" i="25"/>
  <c r="G70" i="25" s="1"/>
  <c r="F69" i="25"/>
  <c r="G69" i="25" s="1"/>
  <c r="F68" i="25"/>
  <c r="G68" i="25" s="1"/>
  <c r="F67" i="25"/>
  <c r="G67" i="25" s="1"/>
  <c r="F66" i="25"/>
  <c r="G66" i="25" s="1"/>
  <c r="F65" i="25"/>
  <c r="G65" i="25" s="1"/>
  <c r="F64" i="25"/>
  <c r="G64" i="25" s="1"/>
  <c r="F63" i="25"/>
  <c r="G63" i="25" s="1"/>
  <c r="F62" i="25"/>
  <c r="G62" i="25" s="1"/>
  <c r="F61" i="25"/>
  <c r="G61" i="25" s="1"/>
  <c r="F60" i="25"/>
  <c r="G60" i="25" s="1"/>
  <c r="F59" i="25"/>
  <c r="G59" i="25" s="1"/>
  <c r="F58" i="25"/>
  <c r="G58" i="25" s="1"/>
  <c r="F57" i="25"/>
  <c r="G57" i="25" s="1"/>
  <c r="F56" i="25"/>
  <c r="G56" i="25" s="1"/>
  <c r="F55" i="25"/>
  <c r="G55" i="25" s="1"/>
  <c r="F54" i="25"/>
  <c r="G54" i="25" s="1"/>
  <c r="F53" i="25"/>
  <c r="G53" i="25" s="1"/>
  <c r="F52" i="25"/>
  <c r="G52" i="25" s="1"/>
  <c r="F51" i="25"/>
  <c r="G51" i="25" s="1"/>
  <c r="F50" i="25"/>
  <c r="G50" i="25" s="1"/>
  <c r="F49" i="25"/>
  <c r="G49" i="25" s="1"/>
  <c r="F48" i="25"/>
  <c r="G48" i="25" s="1"/>
  <c r="F47" i="25"/>
  <c r="G47" i="25" s="1"/>
  <c r="F46" i="25"/>
  <c r="G46" i="25" s="1"/>
  <c r="F45" i="25"/>
  <c r="G45" i="25" s="1"/>
  <c r="F44" i="25"/>
  <c r="G44" i="25" s="1"/>
  <c r="F43" i="25"/>
  <c r="G43" i="25" s="1"/>
  <c r="F42" i="25"/>
  <c r="G42" i="25" s="1"/>
  <c r="F41" i="25"/>
  <c r="G41" i="25" s="1"/>
  <c r="F40" i="25"/>
  <c r="G40" i="25" s="1"/>
  <c r="F39" i="25"/>
  <c r="G39" i="25" s="1"/>
  <c r="F38" i="25"/>
  <c r="G38" i="25" s="1"/>
  <c r="F37" i="25"/>
  <c r="G37" i="25" s="1"/>
  <c r="G36" i="25"/>
  <c r="F36" i="25"/>
  <c r="F35" i="25"/>
  <c r="G35" i="25" s="1"/>
  <c r="F34" i="25"/>
  <c r="G34" i="25" s="1"/>
  <c r="F33" i="25"/>
  <c r="G33" i="25" s="1"/>
  <c r="F32" i="25"/>
  <c r="G32" i="25" s="1"/>
  <c r="F31" i="25"/>
  <c r="G31" i="25" s="1"/>
  <c r="F30" i="25"/>
  <c r="G30" i="25" s="1"/>
  <c r="F29" i="25"/>
  <c r="G29" i="25" s="1"/>
  <c r="F28" i="25"/>
  <c r="G28" i="25" s="1"/>
  <c r="F27" i="25"/>
  <c r="G27" i="25" s="1"/>
  <c r="F26" i="25"/>
  <c r="G26" i="25" s="1"/>
  <c r="F25" i="25"/>
  <c r="G25" i="25" s="1"/>
  <c r="F24" i="25"/>
  <c r="G24" i="25" s="1"/>
  <c r="F23" i="25"/>
  <c r="G23" i="25" s="1"/>
  <c r="F22" i="25"/>
  <c r="G22" i="25" s="1"/>
  <c r="F21" i="25"/>
  <c r="G21" i="25" s="1"/>
  <c r="F20" i="25"/>
  <c r="G20" i="25" s="1"/>
  <c r="F19" i="25"/>
  <c r="G19" i="25" s="1"/>
  <c r="F18" i="25"/>
  <c r="G18" i="25" s="1"/>
  <c r="F17" i="25"/>
  <c r="G17" i="25" s="1"/>
  <c r="F16" i="25"/>
  <c r="G16" i="25" s="1"/>
  <c r="F15" i="25"/>
  <c r="G15" i="25" s="1"/>
  <c r="F14" i="25"/>
  <c r="C150" i="24"/>
  <c r="F149" i="24"/>
  <c r="G149" i="24" s="1"/>
  <c r="F148" i="24"/>
  <c r="G148" i="24" s="1"/>
  <c r="F147" i="24"/>
  <c r="G147" i="24" s="1"/>
  <c r="F146" i="24"/>
  <c r="G146" i="24" s="1"/>
  <c r="F145" i="24"/>
  <c r="G145" i="24" s="1"/>
  <c r="F144" i="24"/>
  <c r="G144" i="24" s="1"/>
  <c r="F143" i="24"/>
  <c r="G143" i="24" s="1"/>
  <c r="F142" i="24"/>
  <c r="G142" i="24" s="1"/>
  <c r="F141" i="24"/>
  <c r="G141" i="24" s="1"/>
  <c r="F140" i="24"/>
  <c r="G140" i="24" s="1"/>
  <c r="F139" i="24"/>
  <c r="G139" i="24" s="1"/>
  <c r="F138" i="24"/>
  <c r="G138" i="24" s="1"/>
  <c r="F137" i="24"/>
  <c r="G137" i="24" s="1"/>
  <c r="F136" i="24"/>
  <c r="G136" i="24" s="1"/>
  <c r="F135" i="24"/>
  <c r="G135" i="24" s="1"/>
  <c r="F134" i="24"/>
  <c r="G134" i="24" s="1"/>
  <c r="F133" i="24"/>
  <c r="G133" i="24" s="1"/>
  <c r="F132" i="24"/>
  <c r="G132" i="24" s="1"/>
  <c r="F131" i="24"/>
  <c r="G131" i="24" s="1"/>
  <c r="F130" i="24"/>
  <c r="G130" i="24" s="1"/>
  <c r="F129" i="24"/>
  <c r="G129" i="24" s="1"/>
  <c r="F128" i="24"/>
  <c r="G128" i="24" s="1"/>
  <c r="F127" i="24"/>
  <c r="G127" i="24" s="1"/>
  <c r="F126" i="24"/>
  <c r="G126" i="24" s="1"/>
  <c r="F125" i="24"/>
  <c r="G125" i="24" s="1"/>
  <c r="F124" i="24"/>
  <c r="G124" i="24" s="1"/>
  <c r="F123" i="24"/>
  <c r="G123" i="24" s="1"/>
  <c r="F122" i="24"/>
  <c r="G122" i="24" s="1"/>
  <c r="F121" i="24"/>
  <c r="G121" i="24" s="1"/>
  <c r="F120" i="24"/>
  <c r="G120" i="24" s="1"/>
  <c r="F119" i="24"/>
  <c r="G119" i="24" s="1"/>
  <c r="F118" i="24"/>
  <c r="G118" i="24" s="1"/>
  <c r="F117" i="24"/>
  <c r="G117" i="24" s="1"/>
  <c r="F116" i="24"/>
  <c r="G116" i="24" s="1"/>
  <c r="F115" i="24"/>
  <c r="G115" i="24" s="1"/>
  <c r="F114" i="24"/>
  <c r="G114" i="24" s="1"/>
  <c r="F113" i="24"/>
  <c r="G113" i="24" s="1"/>
  <c r="F112" i="24"/>
  <c r="G112" i="24" s="1"/>
  <c r="F111" i="24"/>
  <c r="G111" i="24" s="1"/>
  <c r="F110" i="24"/>
  <c r="G110" i="24" s="1"/>
  <c r="F109" i="24"/>
  <c r="G109" i="24" s="1"/>
  <c r="F108" i="24"/>
  <c r="G108" i="24" s="1"/>
  <c r="F107" i="24"/>
  <c r="G107" i="24" s="1"/>
  <c r="F106" i="24"/>
  <c r="G106" i="24" s="1"/>
  <c r="F105" i="24"/>
  <c r="G105" i="24" s="1"/>
  <c r="F104" i="24"/>
  <c r="G104" i="24" s="1"/>
  <c r="F103" i="24"/>
  <c r="G103" i="24" s="1"/>
  <c r="F102" i="24"/>
  <c r="G102" i="24" s="1"/>
  <c r="F101" i="24"/>
  <c r="G101" i="24" s="1"/>
  <c r="F100" i="24"/>
  <c r="G100" i="24" s="1"/>
  <c r="F99" i="24"/>
  <c r="G99" i="24" s="1"/>
  <c r="F98" i="24"/>
  <c r="G98" i="24" s="1"/>
  <c r="F97" i="24"/>
  <c r="G97" i="24" s="1"/>
  <c r="F96" i="24"/>
  <c r="G96" i="24" s="1"/>
  <c r="F95" i="24"/>
  <c r="G95" i="24" s="1"/>
  <c r="F94" i="24"/>
  <c r="G94" i="24" s="1"/>
  <c r="F93" i="24"/>
  <c r="G93" i="24" s="1"/>
  <c r="F92" i="24"/>
  <c r="G92" i="24" s="1"/>
  <c r="F91" i="24"/>
  <c r="G91" i="24" s="1"/>
  <c r="F90" i="24"/>
  <c r="G90" i="24" s="1"/>
  <c r="F89" i="24"/>
  <c r="G89" i="24" s="1"/>
  <c r="F88" i="24"/>
  <c r="G88" i="24" s="1"/>
  <c r="F87" i="24"/>
  <c r="G87" i="24" s="1"/>
  <c r="G86" i="24"/>
  <c r="F86" i="24"/>
  <c r="G85" i="24"/>
  <c r="F85" i="24"/>
  <c r="G84" i="24"/>
  <c r="F84" i="24"/>
  <c r="G83" i="24"/>
  <c r="F83" i="24"/>
  <c r="G82" i="24"/>
  <c r="F82" i="24"/>
  <c r="G81" i="24"/>
  <c r="F81" i="24"/>
  <c r="G80" i="24"/>
  <c r="F80" i="24"/>
  <c r="G79" i="24"/>
  <c r="F79" i="24"/>
  <c r="G78" i="24"/>
  <c r="F78" i="24"/>
  <c r="G77" i="24"/>
  <c r="F77" i="24"/>
  <c r="G76" i="24"/>
  <c r="F76" i="24"/>
  <c r="G75" i="24"/>
  <c r="F75" i="24"/>
  <c r="G74" i="24"/>
  <c r="F74" i="24"/>
  <c r="G73" i="24"/>
  <c r="F73" i="24"/>
  <c r="G72" i="24"/>
  <c r="F72" i="24"/>
  <c r="G71" i="24"/>
  <c r="F71" i="24"/>
  <c r="G70" i="24"/>
  <c r="F70" i="24"/>
  <c r="G69" i="24"/>
  <c r="F69" i="24"/>
  <c r="G68" i="24"/>
  <c r="F68" i="24"/>
  <c r="G67" i="24"/>
  <c r="F67" i="24"/>
  <c r="G66" i="24"/>
  <c r="F66" i="24"/>
  <c r="G65" i="24"/>
  <c r="F65" i="24"/>
  <c r="G64" i="24"/>
  <c r="F64" i="24"/>
  <c r="G63" i="24"/>
  <c r="F63" i="24"/>
  <c r="G62" i="24"/>
  <c r="F62" i="24"/>
  <c r="G61" i="24"/>
  <c r="F61" i="24"/>
  <c r="G60" i="24"/>
  <c r="F60" i="24"/>
  <c r="G59" i="24"/>
  <c r="F59" i="24"/>
  <c r="G58" i="24"/>
  <c r="F58" i="24"/>
  <c r="G57" i="24"/>
  <c r="F57" i="24"/>
  <c r="G56" i="24"/>
  <c r="F56" i="24"/>
  <c r="G55" i="24"/>
  <c r="F55" i="24"/>
  <c r="G54" i="24"/>
  <c r="F54" i="24"/>
  <c r="G53" i="24"/>
  <c r="F53" i="24"/>
  <c r="G52" i="24"/>
  <c r="F52" i="24"/>
  <c r="G51" i="24"/>
  <c r="F51" i="24"/>
  <c r="G50" i="24"/>
  <c r="F50" i="24"/>
  <c r="G49" i="24"/>
  <c r="F49" i="24"/>
  <c r="G48" i="24"/>
  <c r="F48" i="24"/>
  <c r="G47" i="24"/>
  <c r="F47" i="24"/>
  <c r="G46" i="24"/>
  <c r="F46" i="24"/>
  <c r="G45" i="24"/>
  <c r="F45" i="24"/>
  <c r="G44" i="24"/>
  <c r="F44" i="24"/>
  <c r="G43" i="24"/>
  <c r="F43" i="24"/>
  <c r="G42" i="24"/>
  <c r="E42" i="24"/>
  <c r="E150" i="24" s="1"/>
  <c r="F41" i="24"/>
  <c r="G41" i="24" s="1"/>
  <c r="F40" i="24"/>
  <c r="G40" i="24" s="1"/>
  <c r="F39" i="24"/>
  <c r="G39" i="24" s="1"/>
  <c r="F38" i="24"/>
  <c r="G38" i="24" s="1"/>
  <c r="F37" i="24"/>
  <c r="G37" i="24" s="1"/>
  <c r="G36" i="24"/>
  <c r="F35" i="24"/>
  <c r="G35" i="24" s="1"/>
  <c r="F34" i="24"/>
  <c r="G34" i="24" s="1"/>
  <c r="F33" i="24"/>
  <c r="G33" i="24" s="1"/>
  <c r="F32" i="24"/>
  <c r="G32" i="24" s="1"/>
  <c r="F31" i="24"/>
  <c r="G31" i="24" s="1"/>
  <c r="F30" i="24"/>
  <c r="G30" i="24" s="1"/>
  <c r="F29" i="24"/>
  <c r="G29" i="24" s="1"/>
  <c r="F28" i="24"/>
  <c r="G28" i="24" s="1"/>
  <c r="F27" i="24"/>
  <c r="G27" i="24" s="1"/>
  <c r="F26" i="24"/>
  <c r="G26" i="24" s="1"/>
  <c r="F25" i="24"/>
  <c r="G25" i="24" s="1"/>
  <c r="F24" i="24"/>
  <c r="G24" i="24" s="1"/>
  <c r="F23" i="24"/>
  <c r="G23" i="24" s="1"/>
  <c r="F22" i="24"/>
  <c r="G22" i="24" s="1"/>
  <c r="F21" i="24"/>
  <c r="G21" i="24" s="1"/>
  <c r="F20" i="24"/>
  <c r="G20" i="24" s="1"/>
  <c r="F19" i="24"/>
  <c r="G19" i="24" s="1"/>
  <c r="F18" i="24"/>
  <c r="G18" i="24" s="1"/>
  <c r="F17" i="24"/>
  <c r="G17" i="24" s="1"/>
  <c r="F16" i="24"/>
  <c r="G16" i="24" s="1"/>
  <c r="F15" i="24"/>
  <c r="G15" i="24" s="1"/>
  <c r="F14" i="24"/>
  <c r="F150" i="25" l="1"/>
  <c r="G14" i="25"/>
  <c r="F42" i="24"/>
  <c r="F150" i="24" s="1"/>
  <c r="G14" i="24"/>
  <c r="G150" i="25" l="1"/>
  <c r="H9" i="25" s="1"/>
  <c r="H10" i="25" s="1"/>
  <c r="G150" i="24"/>
  <c r="H9" i="24" s="1"/>
  <c r="H10" i="24" s="1"/>
  <c r="H149" i="25" l="1"/>
  <c r="I149" i="25" s="1"/>
  <c r="H148" i="25"/>
  <c r="I148" i="25" s="1"/>
  <c r="H147" i="25"/>
  <c r="I147" i="25" s="1"/>
  <c r="H146" i="25"/>
  <c r="I146" i="25" s="1"/>
  <c r="H145" i="25"/>
  <c r="I145" i="25" s="1"/>
  <c r="H144" i="25"/>
  <c r="I144" i="25" s="1"/>
  <c r="H143" i="25"/>
  <c r="I143" i="25" s="1"/>
  <c r="H142" i="25"/>
  <c r="I142" i="25" s="1"/>
  <c r="H141" i="25"/>
  <c r="I141" i="25" s="1"/>
  <c r="H140" i="25"/>
  <c r="I140" i="25" s="1"/>
  <c r="H139" i="25"/>
  <c r="I139" i="25" s="1"/>
  <c r="H138" i="25"/>
  <c r="I138" i="25" s="1"/>
  <c r="H137" i="25"/>
  <c r="I137" i="25" s="1"/>
  <c r="H136" i="25"/>
  <c r="I136" i="25" s="1"/>
  <c r="H135" i="25"/>
  <c r="I135" i="25" s="1"/>
  <c r="H134" i="25"/>
  <c r="I134" i="25" s="1"/>
  <c r="H133" i="25"/>
  <c r="I133" i="25" s="1"/>
  <c r="H132" i="25"/>
  <c r="I132" i="25" s="1"/>
  <c r="H131" i="25"/>
  <c r="I131" i="25" s="1"/>
  <c r="H130" i="25"/>
  <c r="I130" i="25" s="1"/>
  <c r="H129" i="25"/>
  <c r="I129" i="25" s="1"/>
  <c r="H128" i="25"/>
  <c r="I128" i="25" s="1"/>
  <c r="H127" i="25"/>
  <c r="I127" i="25" s="1"/>
  <c r="H126" i="25"/>
  <c r="I126" i="25" s="1"/>
  <c r="H125" i="25"/>
  <c r="I125" i="25" s="1"/>
  <c r="H124" i="25"/>
  <c r="I124" i="25" s="1"/>
  <c r="H123" i="25"/>
  <c r="I123" i="25" s="1"/>
  <c r="H122" i="25"/>
  <c r="I122" i="25" s="1"/>
  <c r="H121" i="25"/>
  <c r="I121" i="25" s="1"/>
  <c r="H120" i="25"/>
  <c r="I120" i="25" s="1"/>
  <c r="H119" i="25"/>
  <c r="I119" i="25" s="1"/>
  <c r="H118" i="25"/>
  <c r="I118" i="25" s="1"/>
  <c r="H117" i="25"/>
  <c r="I117" i="25" s="1"/>
  <c r="H116" i="25"/>
  <c r="I116" i="25" s="1"/>
  <c r="H115" i="25"/>
  <c r="I115" i="25" s="1"/>
  <c r="H114" i="25"/>
  <c r="I114" i="25" s="1"/>
  <c r="H113" i="25"/>
  <c r="I113" i="25" s="1"/>
  <c r="H112" i="25"/>
  <c r="I112" i="25" s="1"/>
  <c r="H111" i="25"/>
  <c r="I111" i="25" s="1"/>
  <c r="H110" i="25"/>
  <c r="I110" i="25" s="1"/>
  <c r="H109" i="25"/>
  <c r="I109" i="25" s="1"/>
  <c r="H108" i="25"/>
  <c r="I108" i="25" s="1"/>
  <c r="H107" i="25"/>
  <c r="I107" i="25" s="1"/>
  <c r="H106" i="25"/>
  <c r="I106" i="25" s="1"/>
  <c r="H105" i="25"/>
  <c r="I105" i="25" s="1"/>
  <c r="H104" i="25"/>
  <c r="I104" i="25" s="1"/>
  <c r="H103" i="25"/>
  <c r="I103" i="25" s="1"/>
  <c r="H102" i="25"/>
  <c r="I102" i="25" s="1"/>
  <c r="H101" i="25"/>
  <c r="I101" i="25" s="1"/>
  <c r="H100" i="25"/>
  <c r="I100" i="25" s="1"/>
  <c r="H99" i="25"/>
  <c r="I99" i="25" s="1"/>
  <c r="H98" i="25"/>
  <c r="I98" i="25" s="1"/>
  <c r="H97" i="25"/>
  <c r="I97" i="25" s="1"/>
  <c r="H96" i="25"/>
  <c r="I96" i="25" s="1"/>
  <c r="H95" i="25"/>
  <c r="I95" i="25" s="1"/>
  <c r="H94" i="25"/>
  <c r="I94" i="25" s="1"/>
  <c r="H93" i="25"/>
  <c r="I93" i="25" s="1"/>
  <c r="H92" i="25"/>
  <c r="I92" i="25" s="1"/>
  <c r="H91" i="25"/>
  <c r="I91" i="25" s="1"/>
  <c r="H90" i="25"/>
  <c r="I90" i="25" s="1"/>
  <c r="H89" i="25"/>
  <c r="I89" i="25" s="1"/>
  <c r="H88" i="25"/>
  <c r="I88" i="25" s="1"/>
  <c r="H87" i="25"/>
  <c r="I87" i="25" s="1"/>
  <c r="H86" i="25"/>
  <c r="I86" i="25" s="1"/>
  <c r="H85" i="25"/>
  <c r="I85" i="25" s="1"/>
  <c r="H84" i="25"/>
  <c r="I84" i="25" s="1"/>
  <c r="H83" i="25"/>
  <c r="I83" i="25" s="1"/>
  <c r="H82" i="25"/>
  <c r="I82" i="25" s="1"/>
  <c r="H81" i="25"/>
  <c r="I81" i="25" s="1"/>
  <c r="H80" i="25"/>
  <c r="I80" i="25" s="1"/>
  <c r="H79" i="25"/>
  <c r="I79" i="25" s="1"/>
  <c r="H78" i="25"/>
  <c r="I78" i="25" s="1"/>
  <c r="H77" i="25"/>
  <c r="I77" i="25" s="1"/>
  <c r="H76" i="25"/>
  <c r="I76" i="25" s="1"/>
  <c r="H75" i="25"/>
  <c r="I75" i="25" s="1"/>
  <c r="H74" i="25"/>
  <c r="I74" i="25" s="1"/>
  <c r="H73" i="25"/>
  <c r="I73" i="25" s="1"/>
  <c r="H72" i="25"/>
  <c r="I72" i="25" s="1"/>
  <c r="H71" i="25"/>
  <c r="I71" i="25" s="1"/>
  <c r="H70" i="25"/>
  <c r="I70" i="25" s="1"/>
  <c r="H69" i="25"/>
  <c r="I69" i="25" s="1"/>
  <c r="H68" i="25"/>
  <c r="I68" i="25" s="1"/>
  <c r="H67" i="25"/>
  <c r="I67" i="25" s="1"/>
  <c r="H66" i="25"/>
  <c r="I66" i="25" s="1"/>
  <c r="H65" i="25"/>
  <c r="I65" i="25" s="1"/>
  <c r="H64" i="25"/>
  <c r="I64" i="25" s="1"/>
  <c r="H63" i="25"/>
  <c r="I63" i="25" s="1"/>
  <c r="H62" i="25"/>
  <c r="I62" i="25" s="1"/>
  <c r="H61" i="25"/>
  <c r="I61" i="25" s="1"/>
  <c r="H60" i="25"/>
  <c r="I60" i="25" s="1"/>
  <c r="H59" i="25"/>
  <c r="I59" i="25" s="1"/>
  <c r="H58" i="25"/>
  <c r="I58" i="25" s="1"/>
  <c r="H57" i="25"/>
  <c r="I57" i="25" s="1"/>
  <c r="H56" i="25"/>
  <c r="I56" i="25" s="1"/>
  <c r="H55" i="25"/>
  <c r="I55" i="25" s="1"/>
  <c r="H54" i="25"/>
  <c r="I54" i="25" s="1"/>
  <c r="H53" i="25"/>
  <c r="I53" i="25" s="1"/>
  <c r="H52" i="25"/>
  <c r="I52" i="25" s="1"/>
  <c r="H51" i="25"/>
  <c r="I51" i="25" s="1"/>
  <c r="H50" i="25"/>
  <c r="I50" i="25" s="1"/>
  <c r="H49" i="25"/>
  <c r="I49" i="25" s="1"/>
  <c r="H48" i="25"/>
  <c r="I48" i="25" s="1"/>
  <c r="H47" i="25"/>
  <c r="I47" i="25" s="1"/>
  <c r="H46" i="25"/>
  <c r="I46" i="25" s="1"/>
  <c r="H45" i="25"/>
  <c r="I45" i="25" s="1"/>
  <c r="H44" i="25"/>
  <c r="I44" i="25" s="1"/>
  <c r="H43" i="25"/>
  <c r="I43" i="25" s="1"/>
  <c r="H42" i="25"/>
  <c r="I42" i="25" s="1"/>
  <c r="H41" i="25"/>
  <c r="I41" i="25" s="1"/>
  <c r="H40" i="25"/>
  <c r="I40" i="25" s="1"/>
  <c r="H39" i="25"/>
  <c r="I39" i="25" s="1"/>
  <c r="H38" i="25"/>
  <c r="I38" i="25" s="1"/>
  <c r="H37" i="25"/>
  <c r="I37" i="25" s="1"/>
  <c r="H36" i="25"/>
  <c r="I36" i="25" s="1"/>
  <c r="H35" i="25"/>
  <c r="I35" i="25" s="1"/>
  <c r="H34" i="25"/>
  <c r="I34" i="25" s="1"/>
  <c r="H33" i="25"/>
  <c r="I33" i="25" s="1"/>
  <c r="H32" i="25"/>
  <c r="I32" i="25" s="1"/>
  <c r="H31" i="25"/>
  <c r="I31" i="25" s="1"/>
  <c r="H30" i="25"/>
  <c r="I30" i="25" s="1"/>
  <c r="H29" i="25"/>
  <c r="I29" i="25" s="1"/>
  <c r="H28" i="25"/>
  <c r="I28" i="25" s="1"/>
  <c r="H27" i="25"/>
  <c r="I27" i="25" s="1"/>
  <c r="H26" i="25"/>
  <c r="I26" i="25" s="1"/>
  <c r="H25" i="25"/>
  <c r="I25" i="25" s="1"/>
  <c r="H24" i="25"/>
  <c r="I24" i="25" s="1"/>
  <c r="H23" i="25"/>
  <c r="I23" i="25" s="1"/>
  <c r="H22" i="25"/>
  <c r="I22" i="25" s="1"/>
  <c r="H21" i="25"/>
  <c r="I21" i="25" s="1"/>
  <c r="H19" i="25"/>
  <c r="I19" i="25" s="1"/>
  <c r="H18" i="25"/>
  <c r="I18" i="25" s="1"/>
  <c r="H20" i="25"/>
  <c r="I20" i="25" s="1"/>
  <c r="H17" i="25"/>
  <c r="I17" i="25" s="1"/>
  <c r="H16" i="25"/>
  <c r="I16" i="25" s="1"/>
  <c r="H15" i="25"/>
  <c r="I15" i="25" s="1"/>
  <c r="H14" i="25"/>
  <c r="H149" i="24"/>
  <c r="I149" i="24" s="1"/>
  <c r="H148" i="24"/>
  <c r="I148" i="24" s="1"/>
  <c r="H147" i="24"/>
  <c r="I147" i="24" s="1"/>
  <c r="H146" i="24"/>
  <c r="I146" i="24" s="1"/>
  <c r="H145" i="24"/>
  <c r="I145" i="24" s="1"/>
  <c r="H144" i="24"/>
  <c r="I144" i="24" s="1"/>
  <c r="H143" i="24"/>
  <c r="I143" i="24" s="1"/>
  <c r="H142" i="24"/>
  <c r="I142" i="24" s="1"/>
  <c r="H141" i="24"/>
  <c r="I141" i="24" s="1"/>
  <c r="H140" i="24"/>
  <c r="I140" i="24" s="1"/>
  <c r="H139" i="24"/>
  <c r="I139" i="24" s="1"/>
  <c r="H138" i="24"/>
  <c r="I138" i="24" s="1"/>
  <c r="H137" i="24"/>
  <c r="I137" i="24" s="1"/>
  <c r="H136" i="24"/>
  <c r="I136" i="24" s="1"/>
  <c r="H135" i="24"/>
  <c r="I135" i="24" s="1"/>
  <c r="H134" i="24"/>
  <c r="I134" i="24" s="1"/>
  <c r="H133" i="24"/>
  <c r="I133" i="24" s="1"/>
  <c r="H132" i="24"/>
  <c r="I132" i="24" s="1"/>
  <c r="H131" i="24"/>
  <c r="I131" i="24" s="1"/>
  <c r="H130" i="24"/>
  <c r="I130" i="24" s="1"/>
  <c r="H129" i="24"/>
  <c r="I129" i="24" s="1"/>
  <c r="H128" i="24"/>
  <c r="I128" i="24" s="1"/>
  <c r="H127" i="24"/>
  <c r="I127" i="24" s="1"/>
  <c r="H126" i="24"/>
  <c r="I126" i="24" s="1"/>
  <c r="H125" i="24"/>
  <c r="I125" i="24" s="1"/>
  <c r="H124" i="24"/>
  <c r="I124" i="24" s="1"/>
  <c r="H123" i="24"/>
  <c r="I123" i="24" s="1"/>
  <c r="H122" i="24"/>
  <c r="I122" i="24" s="1"/>
  <c r="H121" i="24"/>
  <c r="I121" i="24" s="1"/>
  <c r="H120" i="24"/>
  <c r="I120" i="24" s="1"/>
  <c r="H119" i="24"/>
  <c r="I119" i="24" s="1"/>
  <c r="H118" i="24"/>
  <c r="I118" i="24" s="1"/>
  <c r="H117" i="24"/>
  <c r="I117" i="24" s="1"/>
  <c r="H116" i="24"/>
  <c r="I116" i="24" s="1"/>
  <c r="H115" i="24"/>
  <c r="I115" i="24" s="1"/>
  <c r="H114" i="24"/>
  <c r="I114" i="24" s="1"/>
  <c r="H113" i="24"/>
  <c r="I113" i="24" s="1"/>
  <c r="H112" i="24"/>
  <c r="I112" i="24" s="1"/>
  <c r="H111" i="24"/>
  <c r="I111" i="24" s="1"/>
  <c r="H110" i="24"/>
  <c r="I110" i="24" s="1"/>
  <c r="H109" i="24"/>
  <c r="I109" i="24" s="1"/>
  <c r="H108" i="24"/>
  <c r="I108" i="24" s="1"/>
  <c r="H107" i="24"/>
  <c r="I107" i="24" s="1"/>
  <c r="H106" i="24"/>
  <c r="I106" i="24" s="1"/>
  <c r="H105" i="24"/>
  <c r="I105" i="24" s="1"/>
  <c r="H104" i="24"/>
  <c r="I104" i="24" s="1"/>
  <c r="H103" i="24"/>
  <c r="I103" i="24" s="1"/>
  <c r="H102" i="24"/>
  <c r="I102" i="24" s="1"/>
  <c r="H101" i="24"/>
  <c r="I101" i="24" s="1"/>
  <c r="H100" i="24"/>
  <c r="I100" i="24" s="1"/>
  <c r="H99" i="24"/>
  <c r="I99" i="24" s="1"/>
  <c r="H98" i="24"/>
  <c r="I98" i="24" s="1"/>
  <c r="H97" i="24"/>
  <c r="I97" i="24" s="1"/>
  <c r="H96" i="24"/>
  <c r="I96" i="24" s="1"/>
  <c r="H95" i="24"/>
  <c r="I95" i="24" s="1"/>
  <c r="H94" i="24"/>
  <c r="I94" i="24" s="1"/>
  <c r="H93" i="24"/>
  <c r="I93" i="24" s="1"/>
  <c r="H92" i="24"/>
  <c r="I92" i="24" s="1"/>
  <c r="H91" i="24"/>
  <c r="I91" i="24" s="1"/>
  <c r="H90" i="24"/>
  <c r="I90" i="24" s="1"/>
  <c r="H89" i="24"/>
  <c r="I89" i="24" s="1"/>
  <c r="H88" i="24"/>
  <c r="I88" i="24" s="1"/>
  <c r="H87" i="24"/>
  <c r="I87" i="24" s="1"/>
  <c r="H42" i="24"/>
  <c r="I42" i="24" s="1"/>
  <c r="H35" i="24"/>
  <c r="I35" i="24" s="1"/>
  <c r="H34" i="24"/>
  <c r="I34" i="24" s="1"/>
  <c r="H33" i="24"/>
  <c r="I33" i="24" s="1"/>
  <c r="H32" i="24"/>
  <c r="I32" i="24" s="1"/>
  <c r="H31" i="24"/>
  <c r="I31" i="24" s="1"/>
  <c r="H30" i="24"/>
  <c r="I30" i="24" s="1"/>
  <c r="H29" i="24"/>
  <c r="I29" i="24" s="1"/>
  <c r="H27" i="24"/>
  <c r="I27" i="24" s="1"/>
  <c r="H26" i="24"/>
  <c r="I26" i="24" s="1"/>
  <c r="H23" i="24"/>
  <c r="I23" i="24" s="1"/>
  <c r="H22" i="24"/>
  <c r="I22" i="24" s="1"/>
  <c r="H21" i="24"/>
  <c r="I21" i="24" s="1"/>
  <c r="H20" i="24"/>
  <c r="I20" i="24" s="1"/>
  <c r="H19" i="24"/>
  <c r="I19" i="24" s="1"/>
  <c r="H18" i="24"/>
  <c r="I18" i="24" s="1"/>
  <c r="H17" i="24"/>
  <c r="I17" i="24" s="1"/>
  <c r="H15" i="24"/>
  <c r="I15" i="24" s="1"/>
  <c r="H14" i="24"/>
  <c r="H86" i="24"/>
  <c r="I86" i="24" s="1"/>
  <c r="H85" i="24"/>
  <c r="I85" i="24" s="1"/>
  <c r="H84" i="24"/>
  <c r="I84" i="24" s="1"/>
  <c r="H83" i="24"/>
  <c r="I83" i="24" s="1"/>
  <c r="H82" i="24"/>
  <c r="I82" i="24" s="1"/>
  <c r="H81" i="24"/>
  <c r="I81" i="24" s="1"/>
  <c r="H80" i="24"/>
  <c r="I80" i="24" s="1"/>
  <c r="H79" i="24"/>
  <c r="I79" i="24" s="1"/>
  <c r="H78" i="24"/>
  <c r="I78" i="24" s="1"/>
  <c r="H77" i="24"/>
  <c r="I77" i="24" s="1"/>
  <c r="H76" i="24"/>
  <c r="I76" i="24" s="1"/>
  <c r="H75" i="24"/>
  <c r="I75" i="24" s="1"/>
  <c r="H74" i="24"/>
  <c r="I74" i="24" s="1"/>
  <c r="H73" i="24"/>
  <c r="I73" i="24" s="1"/>
  <c r="H72" i="24"/>
  <c r="I72" i="24" s="1"/>
  <c r="H71" i="24"/>
  <c r="I71" i="24" s="1"/>
  <c r="H70" i="24"/>
  <c r="I70" i="24" s="1"/>
  <c r="H69" i="24"/>
  <c r="I69" i="24" s="1"/>
  <c r="H68" i="24"/>
  <c r="I68" i="24" s="1"/>
  <c r="H67" i="24"/>
  <c r="I67" i="24" s="1"/>
  <c r="H66" i="24"/>
  <c r="I66" i="24" s="1"/>
  <c r="H65" i="24"/>
  <c r="I65" i="24" s="1"/>
  <c r="H64" i="24"/>
  <c r="I64" i="24" s="1"/>
  <c r="H63" i="24"/>
  <c r="I63" i="24" s="1"/>
  <c r="H62" i="24"/>
  <c r="I62" i="24" s="1"/>
  <c r="H61" i="24"/>
  <c r="I61" i="24" s="1"/>
  <c r="H60" i="24"/>
  <c r="I60" i="24" s="1"/>
  <c r="H59" i="24"/>
  <c r="I59" i="24" s="1"/>
  <c r="H58" i="24"/>
  <c r="I58" i="24" s="1"/>
  <c r="H57" i="24"/>
  <c r="I57" i="24" s="1"/>
  <c r="H56" i="24"/>
  <c r="I56" i="24" s="1"/>
  <c r="H55" i="24"/>
  <c r="I55" i="24" s="1"/>
  <c r="H54" i="24"/>
  <c r="I54" i="24" s="1"/>
  <c r="H53" i="24"/>
  <c r="I53" i="24" s="1"/>
  <c r="H52" i="24"/>
  <c r="I52" i="24" s="1"/>
  <c r="H51" i="24"/>
  <c r="I51" i="24" s="1"/>
  <c r="H50" i="24"/>
  <c r="I50" i="24" s="1"/>
  <c r="H49" i="24"/>
  <c r="I49" i="24" s="1"/>
  <c r="H48" i="24"/>
  <c r="I48" i="24" s="1"/>
  <c r="H47" i="24"/>
  <c r="I47" i="24" s="1"/>
  <c r="H46" i="24"/>
  <c r="I46" i="24" s="1"/>
  <c r="H45" i="24"/>
  <c r="I45" i="24" s="1"/>
  <c r="H44" i="24"/>
  <c r="I44" i="24" s="1"/>
  <c r="H43" i="24"/>
  <c r="I43" i="24" s="1"/>
  <c r="H41" i="24"/>
  <c r="I41" i="24" s="1"/>
  <c r="H40" i="24"/>
  <c r="I40" i="24" s="1"/>
  <c r="H39" i="24"/>
  <c r="I39" i="24" s="1"/>
  <c r="H38" i="24"/>
  <c r="I38" i="24" s="1"/>
  <c r="H37" i="24"/>
  <c r="I37" i="24" s="1"/>
  <c r="H36" i="24"/>
  <c r="I36" i="24" s="1"/>
  <c r="H28" i="24"/>
  <c r="I28" i="24" s="1"/>
  <c r="H25" i="24"/>
  <c r="I25" i="24" s="1"/>
  <c r="H24" i="24"/>
  <c r="I24" i="24" s="1"/>
  <c r="H16" i="24"/>
  <c r="I16" i="24" s="1"/>
  <c r="H150" i="25" l="1"/>
  <c r="I14" i="25"/>
  <c r="I150" i="25" s="1"/>
  <c r="H150" i="24"/>
  <c r="I14" i="24"/>
  <c r="I150" i="24" s="1"/>
  <c r="E150" i="23" l="1"/>
  <c r="C150" i="23"/>
  <c r="G149" i="23"/>
  <c r="F149" i="23"/>
  <c r="G148" i="23"/>
  <c r="F148" i="23"/>
  <c r="G147" i="23"/>
  <c r="F147" i="23"/>
  <c r="G146" i="23"/>
  <c r="F146" i="23"/>
  <c r="G145" i="23"/>
  <c r="F145" i="23"/>
  <c r="G144" i="23"/>
  <c r="F144" i="23"/>
  <c r="G143" i="23"/>
  <c r="F143" i="23"/>
  <c r="G142" i="23"/>
  <c r="F142" i="23"/>
  <c r="G141" i="23"/>
  <c r="F141" i="23"/>
  <c r="G140" i="23"/>
  <c r="F140" i="23"/>
  <c r="G139" i="23"/>
  <c r="F139" i="23"/>
  <c r="G138" i="23"/>
  <c r="F138" i="23"/>
  <c r="G137" i="23"/>
  <c r="F137" i="23"/>
  <c r="K136" i="23"/>
  <c r="F136" i="23"/>
  <c r="G136" i="23" s="1"/>
  <c r="F135" i="23"/>
  <c r="G135" i="23" s="1"/>
  <c r="F134" i="23"/>
  <c r="G134" i="23" s="1"/>
  <c r="F133" i="23"/>
  <c r="G133" i="23" s="1"/>
  <c r="F132" i="23"/>
  <c r="G132" i="23" s="1"/>
  <c r="F131" i="23"/>
  <c r="G131" i="23" s="1"/>
  <c r="F130" i="23"/>
  <c r="G130" i="23" s="1"/>
  <c r="F129" i="23"/>
  <c r="G129" i="23" s="1"/>
  <c r="F128" i="23"/>
  <c r="G128" i="23" s="1"/>
  <c r="F127" i="23"/>
  <c r="G127" i="23" s="1"/>
  <c r="F126" i="23"/>
  <c r="G126" i="23" s="1"/>
  <c r="F125" i="23"/>
  <c r="G125" i="23" s="1"/>
  <c r="F124" i="23"/>
  <c r="G124" i="23" s="1"/>
  <c r="F123" i="23"/>
  <c r="G123" i="23" s="1"/>
  <c r="F122" i="23"/>
  <c r="G122" i="23" s="1"/>
  <c r="F121" i="23"/>
  <c r="G121" i="23" s="1"/>
  <c r="F120" i="23"/>
  <c r="G120" i="23" s="1"/>
  <c r="F119" i="23"/>
  <c r="G119" i="23" s="1"/>
  <c r="F118" i="23"/>
  <c r="G118" i="23" s="1"/>
  <c r="F117" i="23"/>
  <c r="G117" i="23" s="1"/>
  <c r="F116" i="23"/>
  <c r="G116" i="23" s="1"/>
  <c r="F115" i="23"/>
  <c r="G115" i="23" s="1"/>
  <c r="F114" i="23"/>
  <c r="G114" i="23" s="1"/>
  <c r="F113" i="23"/>
  <c r="G113" i="23" s="1"/>
  <c r="F112" i="23"/>
  <c r="G112" i="23" s="1"/>
  <c r="F111" i="23"/>
  <c r="G111" i="23" s="1"/>
  <c r="F110" i="23"/>
  <c r="G110" i="23" s="1"/>
  <c r="F109" i="23"/>
  <c r="G109" i="23" s="1"/>
  <c r="F108" i="23"/>
  <c r="G108" i="23" s="1"/>
  <c r="F107" i="23"/>
  <c r="G107" i="23" s="1"/>
  <c r="F106" i="23"/>
  <c r="G106" i="23" s="1"/>
  <c r="F105" i="23"/>
  <c r="G105" i="23" s="1"/>
  <c r="F104" i="23"/>
  <c r="G104" i="23" s="1"/>
  <c r="F103" i="23"/>
  <c r="G103" i="23" s="1"/>
  <c r="F102" i="23"/>
  <c r="G102" i="23" s="1"/>
  <c r="F101" i="23"/>
  <c r="G101" i="23" s="1"/>
  <c r="F100" i="23"/>
  <c r="G100" i="23" s="1"/>
  <c r="F99" i="23"/>
  <c r="G99" i="23" s="1"/>
  <c r="F98" i="23"/>
  <c r="G98" i="23" s="1"/>
  <c r="F97" i="23"/>
  <c r="G97" i="23" s="1"/>
  <c r="F96" i="23"/>
  <c r="G96" i="23" s="1"/>
  <c r="F95" i="23"/>
  <c r="G95" i="23" s="1"/>
  <c r="F94" i="23"/>
  <c r="G94" i="23" s="1"/>
  <c r="F93" i="23"/>
  <c r="G93" i="23" s="1"/>
  <c r="F92" i="23"/>
  <c r="G92" i="23" s="1"/>
  <c r="F91" i="23"/>
  <c r="G91" i="23" s="1"/>
  <c r="F90" i="23"/>
  <c r="G90" i="23" s="1"/>
  <c r="F89" i="23"/>
  <c r="G89" i="23" s="1"/>
  <c r="F88" i="23"/>
  <c r="G88" i="23" s="1"/>
  <c r="F87" i="23"/>
  <c r="G87" i="23" s="1"/>
  <c r="F86" i="23"/>
  <c r="G86" i="23" s="1"/>
  <c r="F85" i="23"/>
  <c r="G85" i="23" s="1"/>
  <c r="F84" i="23"/>
  <c r="G84" i="23" s="1"/>
  <c r="F83" i="23"/>
  <c r="G83" i="23" s="1"/>
  <c r="F82" i="23"/>
  <c r="G82" i="23" s="1"/>
  <c r="F81" i="23"/>
  <c r="G81" i="23" s="1"/>
  <c r="F80" i="23"/>
  <c r="G80" i="23" s="1"/>
  <c r="F79" i="23"/>
  <c r="G79" i="23" s="1"/>
  <c r="F78" i="23"/>
  <c r="G78" i="23" s="1"/>
  <c r="F77" i="23"/>
  <c r="G77" i="23" s="1"/>
  <c r="F76" i="23"/>
  <c r="G76" i="23" s="1"/>
  <c r="F75" i="23"/>
  <c r="G75" i="23" s="1"/>
  <c r="F74" i="23"/>
  <c r="G74" i="23" s="1"/>
  <c r="F73" i="23"/>
  <c r="G73" i="23" s="1"/>
  <c r="F72" i="23"/>
  <c r="G72" i="23" s="1"/>
  <c r="F71" i="23"/>
  <c r="G71" i="23" s="1"/>
  <c r="F70" i="23"/>
  <c r="G70" i="23" s="1"/>
  <c r="F69" i="23"/>
  <c r="G69" i="23" s="1"/>
  <c r="F68" i="23"/>
  <c r="G68" i="23" s="1"/>
  <c r="F67" i="23"/>
  <c r="G67" i="23" s="1"/>
  <c r="F66" i="23"/>
  <c r="G66" i="23" s="1"/>
  <c r="F65" i="23"/>
  <c r="G65" i="23" s="1"/>
  <c r="F64" i="23"/>
  <c r="G64" i="23" s="1"/>
  <c r="F63" i="23"/>
  <c r="G63" i="23" s="1"/>
  <c r="F62" i="23"/>
  <c r="G62" i="23" s="1"/>
  <c r="F61" i="23"/>
  <c r="G61" i="23" s="1"/>
  <c r="F60" i="23"/>
  <c r="G60" i="23" s="1"/>
  <c r="F59" i="23"/>
  <c r="G59" i="23" s="1"/>
  <c r="F58" i="23"/>
  <c r="G58" i="23" s="1"/>
  <c r="F57" i="23"/>
  <c r="G57" i="23" s="1"/>
  <c r="F56" i="23"/>
  <c r="G56" i="23" s="1"/>
  <c r="F55" i="23"/>
  <c r="G55" i="23" s="1"/>
  <c r="F54" i="23"/>
  <c r="G54" i="23" s="1"/>
  <c r="F53" i="23"/>
  <c r="G53" i="23" s="1"/>
  <c r="F52" i="23"/>
  <c r="G52" i="23" s="1"/>
  <c r="F51" i="23"/>
  <c r="G51" i="23" s="1"/>
  <c r="F50" i="23"/>
  <c r="G50" i="23" s="1"/>
  <c r="F49" i="23"/>
  <c r="G49" i="23" s="1"/>
  <c r="F48" i="23"/>
  <c r="G48" i="23" s="1"/>
  <c r="F47" i="23"/>
  <c r="G47" i="23" s="1"/>
  <c r="F46" i="23"/>
  <c r="G46" i="23" s="1"/>
  <c r="F45" i="23"/>
  <c r="G45" i="23" s="1"/>
  <c r="F44" i="23"/>
  <c r="G44" i="23" s="1"/>
  <c r="F43" i="23"/>
  <c r="G43" i="23" s="1"/>
  <c r="F42" i="23"/>
  <c r="G42" i="23" s="1"/>
  <c r="F41" i="23"/>
  <c r="G41" i="23" s="1"/>
  <c r="F40" i="23"/>
  <c r="G40" i="23" s="1"/>
  <c r="F39" i="23"/>
  <c r="G39" i="23" s="1"/>
  <c r="F38" i="23"/>
  <c r="G38" i="23" s="1"/>
  <c r="F37" i="23"/>
  <c r="G37" i="23" s="1"/>
  <c r="F36" i="23"/>
  <c r="G36" i="23" s="1"/>
  <c r="F35" i="23"/>
  <c r="G35" i="23" s="1"/>
  <c r="F34" i="23"/>
  <c r="G34" i="23" s="1"/>
  <c r="F33" i="23"/>
  <c r="G33" i="23" s="1"/>
  <c r="F32" i="23"/>
  <c r="G32" i="23" s="1"/>
  <c r="F31" i="23"/>
  <c r="G31" i="23" s="1"/>
  <c r="F30" i="23"/>
  <c r="G30" i="23" s="1"/>
  <c r="F29" i="23"/>
  <c r="G29" i="23" s="1"/>
  <c r="F28" i="23"/>
  <c r="G28" i="23" s="1"/>
  <c r="F27" i="23"/>
  <c r="G27" i="23" s="1"/>
  <c r="F26" i="23"/>
  <c r="G26" i="23" s="1"/>
  <c r="F25" i="23"/>
  <c r="G25" i="23" s="1"/>
  <c r="F24" i="23"/>
  <c r="G24" i="23" s="1"/>
  <c r="F23" i="23"/>
  <c r="G23" i="23" s="1"/>
  <c r="F22" i="23"/>
  <c r="G22" i="23" s="1"/>
  <c r="F21" i="23"/>
  <c r="G21" i="23" s="1"/>
  <c r="F20" i="23"/>
  <c r="G20" i="23" s="1"/>
  <c r="F19" i="23"/>
  <c r="G19" i="23" s="1"/>
  <c r="F18" i="23"/>
  <c r="G18" i="23" s="1"/>
  <c r="F17" i="23"/>
  <c r="G17" i="23" s="1"/>
  <c r="F16" i="23"/>
  <c r="G16" i="23" s="1"/>
  <c r="F15" i="23"/>
  <c r="G15" i="23" s="1"/>
  <c r="F14" i="23"/>
  <c r="F150" i="23" l="1"/>
  <c r="G14" i="23"/>
  <c r="E150" i="22"/>
  <c r="C150" i="22"/>
  <c r="G149" i="22"/>
  <c r="F149" i="22"/>
  <c r="G148" i="22"/>
  <c r="F148" i="22"/>
  <c r="G147" i="22"/>
  <c r="F147" i="22"/>
  <c r="G146" i="22"/>
  <c r="F146" i="22"/>
  <c r="G145" i="22"/>
  <c r="F145" i="22"/>
  <c r="G144" i="22"/>
  <c r="F144" i="22"/>
  <c r="G143" i="22"/>
  <c r="F143" i="22"/>
  <c r="G142" i="22"/>
  <c r="F142" i="22"/>
  <c r="G141" i="22"/>
  <c r="F141" i="22"/>
  <c r="G140" i="22"/>
  <c r="F140" i="22"/>
  <c r="G139" i="22"/>
  <c r="F139" i="22"/>
  <c r="G138" i="22"/>
  <c r="F138" i="22"/>
  <c r="G137" i="22"/>
  <c r="F137" i="22"/>
  <c r="G136" i="22"/>
  <c r="F136" i="22"/>
  <c r="G135" i="22"/>
  <c r="F135" i="22"/>
  <c r="G134" i="22"/>
  <c r="F134" i="22"/>
  <c r="G133" i="22"/>
  <c r="F133" i="22"/>
  <c r="G132" i="22"/>
  <c r="F132" i="22"/>
  <c r="G131" i="22"/>
  <c r="F131" i="22"/>
  <c r="G130" i="22"/>
  <c r="F130" i="22"/>
  <c r="G129" i="22"/>
  <c r="F129" i="22"/>
  <c r="G128" i="22"/>
  <c r="F128" i="22"/>
  <c r="G127" i="22"/>
  <c r="F127" i="22"/>
  <c r="G126" i="22"/>
  <c r="F126" i="22"/>
  <c r="G125" i="22"/>
  <c r="F125" i="22"/>
  <c r="G124" i="22"/>
  <c r="F124" i="22"/>
  <c r="G123" i="22"/>
  <c r="F123" i="22"/>
  <c r="G122" i="22"/>
  <c r="F122" i="22"/>
  <c r="G121" i="22"/>
  <c r="F121" i="22"/>
  <c r="G120" i="22"/>
  <c r="F120" i="22"/>
  <c r="G119" i="22"/>
  <c r="F119" i="22"/>
  <c r="G118" i="22"/>
  <c r="F118" i="22"/>
  <c r="G117" i="22"/>
  <c r="F117" i="22"/>
  <c r="G116" i="22"/>
  <c r="F116" i="22"/>
  <c r="G115" i="22"/>
  <c r="F115" i="22"/>
  <c r="G114" i="22"/>
  <c r="F114" i="22"/>
  <c r="G113" i="22"/>
  <c r="F113" i="22"/>
  <c r="G112" i="22"/>
  <c r="F112" i="22"/>
  <c r="G111" i="22"/>
  <c r="F111" i="22"/>
  <c r="G110" i="22"/>
  <c r="F110" i="22"/>
  <c r="G109" i="22"/>
  <c r="F109" i="22"/>
  <c r="G108" i="22"/>
  <c r="F108" i="22"/>
  <c r="G107" i="22"/>
  <c r="F107" i="22"/>
  <c r="G106" i="22"/>
  <c r="F106" i="22"/>
  <c r="G105" i="22"/>
  <c r="F105" i="22"/>
  <c r="G104" i="22"/>
  <c r="F104" i="22"/>
  <c r="G103" i="22"/>
  <c r="F103" i="22"/>
  <c r="G102" i="22"/>
  <c r="F102" i="22"/>
  <c r="G101" i="22"/>
  <c r="F101" i="22"/>
  <c r="G100" i="22"/>
  <c r="F100" i="22"/>
  <c r="G99" i="22"/>
  <c r="F99" i="22"/>
  <c r="G98" i="22"/>
  <c r="F98" i="22"/>
  <c r="G97" i="22"/>
  <c r="F97" i="22"/>
  <c r="G96" i="22"/>
  <c r="F96" i="22"/>
  <c r="G95" i="22"/>
  <c r="F95" i="22"/>
  <c r="G94" i="22"/>
  <c r="F94" i="22"/>
  <c r="G93" i="22"/>
  <c r="F93" i="22"/>
  <c r="G92" i="22"/>
  <c r="F92" i="22"/>
  <c r="G91" i="22"/>
  <c r="F91" i="22"/>
  <c r="G90" i="22"/>
  <c r="F90" i="22"/>
  <c r="G89" i="22"/>
  <c r="F89" i="22"/>
  <c r="G88" i="22"/>
  <c r="F88" i="22"/>
  <c r="G87" i="22"/>
  <c r="F87" i="22"/>
  <c r="G86" i="22"/>
  <c r="F86" i="22"/>
  <c r="G85" i="22"/>
  <c r="F85" i="22"/>
  <c r="G84" i="22"/>
  <c r="F84" i="22"/>
  <c r="G83" i="22"/>
  <c r="F83" i="22"/>
  <c r="G82" i="22"/>
  <c r="F82" i="22"/>
  <c r="G81" i="22"/>
  <c r="F81" i="22"/>
  <c r="G80" i="22"/>
  <c r="F80" i="22"/>
  <c r="G79" i="22"/>
  <c r="F79" i="22"/>
  <c r="G78" i="22"/>
  <c r="F78" i="22"/>
  <c r="G77" i="22"/>
  <c r="F77" i="22"/>
  <c r="G76" i="22"/>
  <c r="F76" i="22"/>
  <c r="G75" i="22"/>
  <c r="F75" i="22"/>
  <c r="G74" i="22"/>
  <c r="F74" i="22"/>
  <c r="G73" i="22"/>
  <c r="F73" i="22"/>
  <c r="G72" i="22"/>
  <c r="F72" i="22"/>
  <c r="G71" i="22"/>
  <c r="F71" i="22"/>
  <c r="G70" i="22"/>
  <c r="F70" i="22"/>
  <c r="G69" i="22"/>
  <c r="F69" i="22"/>
  <c r="G68" i="22"/>
  <c r="F68" i="22"/>
  <c r="F67" i="22"/>
  <c r="G67" i="22" s="1"/>
  <c r="F66" i="22"/>
  <c r="G66" i="22" s="1"/>
  <c r="F65" i="22"/>
  <c r="G65" i="22" s="1"/>
  <c r="F64" i="22"/>
  <c r="G64" i="22" s="1"/>
  <c r="F63" i="22"/>
  <c r="G63" i="22" s="1"/>
  <c r="F62" i="22"/>
  <c r="G62" i="22" s="1"/>
  <c r="F61" i="22"/>
  <c r="G61" i="22" s="1"/>
  <c r="F60" i="22"/>
  <c r="G60" i="22" s="1"/>
  <c r="F59" i="22"/>
  <c r="G59" i="22" s="1"/>
  <c r="F58" i="22"/>
  <c r="G58" i="22" s="1"/>
  <c r="F57" i="22"/>
  <c r="G57" i="22" s="1"/>
  <c r="F56" i="22"/>
  <c r="G56" i="22" s="1"/>
  <c r="F55" i="22"/>
  <c r="G55" i="22" s="1"/>
  <c r="F54" i="22"/>
  <c r="G54" i="22" s="1"/>
  <c r="F53" i="22"/>
  <c r="G53" i="22" s="1"/>
  <c r="F52" i="22"/>
  <c r="G52" i="22" s="1"/>
  <c r="F51" i="22"/>
  <c r="G51" i="22" s="1"/>
  <c r="F50" i="22"/>
  <c r="G50" i="22" s="1"/>
  <c r="F49" i="22"/>
  <c r="G49" i="22" s="1"/>
  <c r="F48" i="22"/>
  <c r="G48" i="22" s="1"/>
  <c r="F47" i="22"/>
  <c r="G47" i="22" s="1"/>
  <c r="F46" i="22"/>
  <c r="G46" i="22" s="1"/>
  <c r="F45" i="22"/>
  <c r="G45" i="22" s="1"/>
  <c r="F44" i="22"/>
  <c r="G44" i="22" s="1"/>
  <c r="F43" i="22"/>
  <c r="G43" i="22" s="1"/>
  <c r="F42" i="22"/>
  <c r="G42" i="22" s="1"/>
  <c r="F41" i="22"/>
  <c r="G41" i="22" s="1"/>
  <c r="F40" i="22"/>
  <c r="G40" i="22" s="1"/>
  <c r="F39" i="22"/>
  <c r="G39" i="22" s="1"/>
  <c r="F38" i="22"/>
  <c r="G38" i="22" s="1"/>
  <c r="F37" i="22"/>
  <c r="G37" i="22" s="1"/>
  <c r="F36" i="22"/>
  <c r="G36" i="22" s="1"/>
  <c r="F35" i="22"/>
  <c r="G35" i="22" s="1"/>
  <c r="F34" i="22"/>
  <c r="G34" i="22" s="1"/>
  <c r="F33" i="22"/>
  <c r="G33" i="22" s="1"/>
  <c r="F32" i="22"/>
  <c r="G32" i="22" s="1"/>
  <c r="F31" i="22"/>
  <c r="G31" i="22" s="1"/>
  <c r="F30" i="22"/>
  <c r="G30" i="22" s="1"/>
  <c r="F29" i="22"/>
  <c r="G29" i="22" s="1"/>
  <c r="F28" i="22"/>
  <c r="G28" i="22" s="1"/>
  <c r="F27" i="22"/>
  <c r="G27" i="22" s="1"/>
  <c r="F26" i="22"/>
  <c r="G26" i="22" s="1"/>
  <c r="F25" i="22"/>
  <c r="G25" i="22" s="1"/>
  <c r="F24" i="22"/>
  <c r="G24" i="22" s="1"/>
  <c r="F23" i="22"/>
  <c r="G23" i="22" s="1"/>
  <c r="F22" i="22"/>
  <c r="G22" i="22" s="1"/>
  <c r="F21" i="22"/>
  <c r="G21" i="22" s="1"/>
  <c r="F20" i="22"/>
  <c r="G20" i="22" s="1"/>
  <c r="F19" i="22"/>
  <c r="G19" i="22" s="1"/>
  <c r="F18" i="22"/>
  <c r="G18" i="22" s="1"/>
  <c r="F17" i="22"/>
  <c r="G17" i="22" s="1"/>
  <c r="F16" i="22"/>
  <c r="G16" i="22" s="1"/>
  <c r="F15" i="22"/>
  <c r="G15" i="22" s="1"/>
  <c r="F14" i="22"/>
  <c r="G150" i="23" l="1"/>
  <c r="H9" i="23" s="1"/>
  <c r="H10" i="23" s="1"/>
  <c r="F150" i="22"/>
  <c r="G14" i="22"/>
  <c r="H136" i="23" l="1"/>
  <c r="I136" i="23" s="1"/>
  <c r="H135" i="23"/>
  <c r="I135" i="23" s="1"/>
  <c r="H134" i="23"/>
  <c r="I134" i="23" s="1"/>
  <c r="H133" i="23"/>
  <c r="I133" i="23" s="1"/>
  <c r="H132" i="23"/>
  <c r="I132" i="23" s="1"/>
  <c r="H131" i="23"/>
  <c r="I131" i="23" s="1"/>
  <c r="H130" i="23"/>
  <c r="I130" i="23" s="1"/>
  <c r="H129" i="23"/>
  <c r="I129" i="23" s="1"/>
  <c r="H128" i="23"/>
  <c r="I128" i="23" s="1"/>
  <c r="H127" i="23"/>
  <c r="I127" i="23" s="1"/>
  <c r="H126" i="23"/>
  <c r="I126" i="23" s="1"/>
  <c r="H125" i="23"/>
  <c r="I125" i="23" s="1"/>
  <c r="H124" i="23"/>
  <c r="I124" i="23" s="1"/>
  <c r="H123" i="23"/>
  <c r="I123" i="23" s="1"/>
  <c r="H149" i="23"/>
  <c r="I149" i="23" s="1"/>
  <c r="H148" i="23"/>
  <c r="I148" i="23" s="1"/>
  <c r="H147" i="23"/>
  <c r="I147" i="23" s="1"/>
  <c r="H146" i="23"/>
  <c r="I146" i="23" s="1"/>
  <c r="H145" i="23"/>
  <c r="I145" i="23" s="1"/>
  <c r="H144" i="23"/>
  <c r="I144" i="23" s="1"/>
  <c r="H143" i="23"/>
  <c r="I143" i="23" s="1"/>
  <c r="H142" i="23"/>
  <c r="I142" i="23" s="1"/>
  <c r="H141" i="23"/>
  <c r="I141" i="23" s="1"/>
  <c r="H140" i="23"/>
  <c r="I140" i="23" s="1"/>
  <c r="H139" i="23"/>
  <c r="I139" i="23" s="1"/>
  <c r="H138" i="23"/>
  <c r="I138" i="23" s="1"/>
  <c r="H137" i="23"/>
  <c r="I137" i="23" s="1"/>
  <c r="H122" i="23"/>
  <c r="I122" i="23" s="1"/>
  <c r="H121" i="23"/>
  <c r="I121" i="23" s="1"/>
  <c r="H120" i="23"/>
  <c r="I120" i="23" s="1"/>
  <c r="H119" i="23"/>
  <c r="I119" i="23" s="1"/>
  <c r="H118" i="23"/>
  <c r="I118" i="23" s="1"/>
  <c r="H117" i="23"/>
  <c r="I117" i="23" s="1"/>
  <c r="H116" i="23"/>
  <c r="I116" i="23" s="1"/>
  <c r="H115" i="23"/>
  <c r="I115" i="23" s="1"/>
  <c r="H114" i="23"/>
  <c r="I114" i="23" s="1"/>
  <c r="H113" i="23"/>
  <c r="I113" i="23" s="1"/>
  <c r="H112" i="23"/>
  <c r="I112" i="23" s="1"/>
  <c r="H111" i="23"/>
  <c r="I111" i="23" s="1"/>
  <c r="H110" i="23"/>
  <c r="I110" i="23" s="1"/>
  <c r="H109" i="23"/>
  <c r="I109" i="23" s="1"/>
  <c r="H108" i="23"/>
  <c r="I108" i="23" s="1"/>
  <c r="H107" i="23"/>
  <c r="I107" i="23" s="1"/>
  <c r="H106" i="23"/>
  <c r="I106" i="23" s="1"/>
  <c r="H105" i="23"/>
  <c r="I105" i="23" s="1"/>
  <c r="H104" i="23"/>
  <c r="I104" i="23" s="1"/>
  <c r="H103" i="23"/>
  <c r="I103" i="23" s="1"/>
  <c r="H102" i="23"/>
  <c r="I102" i="23" s="1"/>
  <c r="H101" i="23"/>
  <c r="I101" i="23" s="1"/>
  <c r="H100" i="23"/>
  <c r="I100" i="23" s="1"/>
  <c r="H99" i="23"/>
  <c r="I99" i="23" s="1"/>
  <c r="H98" i="23"/>
  <c r="I98" i="23" s="1"/>
  <c r="H97" i="23"/>
  <c r="I97" i="23" s="1"/>
  <c r="H96" i="23"/>
  <c r="I96" i="23" s="1"/>
  <c r="H95" i="23"/>
  <c r="I95" i="23" s="1"/>
  <c r="H94" i="23"/>
  <c r="I94" i="23" s="1"/>
  <c r="H93" i="23"/>
  <c r="I93" i="23" s="1"/>
  <c r="H92" i="23"/>
  <c r="I92" i="23" s="1"/>
  <c r="H91" i="23"/>
  <c r="I91" i="23" s="1"/>
  <c r="H90" i="23"/>
  <c r="I90" i="23" s="1"/>
  <c r="H89" i="23"/>
  <c r="I89" i="23" s="1"/>
  <c r="H88" i="23"/>
  <c r="I88" i="23" s="1"/>
  <c r="H87" i="23"/>
  <c r="I87" i="23" s="1"/>
  <c r="H86" i="23"/>
  <c r="I86" i="23" s="1"/>
  <c r="H85" i="23"/>
  <c r="I85" i="23" s="1"/>
  <c r="H84" i="23"/>
  <c r="I84" i="23" s="1"/>
  <c r="H83" i="23"/>
  <c r="I83" i="23" s="1"/>
  <c r="H82" i="23"/>
  <c r="I82" i="23" s="1"/>
  <c r="H81" i="23"/>
  <c r="I81" i="23" s="1"/>
  <c r="H80" i="23"/>
  <c r="I80" i="23" s="1"/>
  <c r="H79" i="23"/>
  <c r="I79" i="23" s="1"/>
  <c r="H78" i="23"/>
  <c r="I78" i="23" s="1"/>
  <c r="H77" i="23"/>
  <c r="I77" i="23" s="1"/>
  <c r="H76" i="23"/>
  <c r="I76" i="23" s="1"/>
  <c r="H75" i="23"/>
  <c r="I75" i="23" s="1"/>
  <c r="H74" i="23"/>
  <c r="I74" i="23" s="1"/>
  <c r="H73" i="23"/>
  <c r="I73" i="23" s="1"/>
  <c r="H72" i="23"/>
  <c r="I72" i="23" s="1"/>
  <c r="H71" i="23"/>
  <c r="I71" i="23" s="1"/>
  <c r="H70" i="23"/>
  <c r="I70" i="23" s="1"/>
  <c r="H69" i="23"/>
  <c r="I69" i="23" s="1"/>
  <c r="H68" i="23"/>
  <c r="I68" i="23" s="1"/>
  <c r="H67" i="23"/>
  <c r="I67" i="23" s="1"/>
  <c r="H66" i="23"/>
  <c r="I66" i="23" s="1"/>
  <c r="H65" i="23"/>
  <c r="I65" i="23" s="1"/>
  <c r="H64" i="23"/>
  <c r="I64" i="23" s="1"/>
  <c r="H63" i="23"/>
  <c r="I63" i="23" s="1"/>
  <c r="H62" i="23"/>
  <c r="I62" i="23" s="1"/>
  <c r="H61" i="23"/>
  <c r="I61" i="23" s="1"/>
  <c r="H60" i="23"/>
  <c r="I60" i="23" s="1"/>
  <c r="H59" i="23"/>
  <c r="I59" i="23" s="1"/>
  <c r="H58" i="23"/>
  <c r="I58" i="23" s="1"/>
  <c r="H57" i="23"/>
  <c r="I57" i="23" s="1"/>
  <c r="H56" i="23"/>
  <c r="I56" i="23" s="1"/>
  <c r="H55" i="23"/>
  <c r="I55" i="23" s="1"/>
  <c r="H54" i="23"/>
  <c r="I54" i="23" s="1"/>
  <c r="H53" i="23"/>
  <c r="I53" i="23" s="1"/>
  <c r="H52" i="23"/>
  <c r="I52" i="23" s="1"/>
  <c r="H51" i="23"/>
  <c r="I51" i="23" s="1"/>
  <c r="H50" i="23"/>
  <c r="I50" i="23" s="1"/>
  <c r="H49" i="23"/>
  <c r="I49" i="23" s="1"/>
  <c r="H48" i="23"/>
  <c r="I48" i="23" s="1"/>
  <c r="H47" i="23"/>
  <c r="I47" i="23" s="1"/>
  <c r="H46" i="23"/>
  <c r="I46" i="23" s="1"/>
  <c r="H45" i="23"/>
  <c r="I45" i="23" s="1"/>
  <c r="H44" i="23"/>
  <c r="I44" i="23" s="1"/>
  <c r="H43" i="23"/>
  <c r="I43" i="23" s="1"/>
  <c r="H42" i="23"/>
  <c r="I42" i="23" s="1"/>
  <c r="H41" i="23"/>
  <c r="I41" i="23" s="1"/>
  <c r="H40" i="23"/>
  <c r="I40" i="23" s="1"/>
  <c r="H39" i="23"/>
  <c r="I39" i="23" s="1"/>
  <c r="H38" i="23"/>
  <c r="I38" i="23" s="1"/>
  <c r="H37" i="23"/>
  <c r="I37" i="23" s="1"/>
  <c r="H36" i="23"/>
  <c r="I36" i="23" s="1"/>
  <c r="H35" i="23"/>
  <c r="I35" i="23" s="1"/>
  <c r="H34" i="23"/>
  <c r="I34" i="23" s="1"/>
  <c r="H33" i="23"/>
  <c r="I33" i="23" s="1"/>
  <c r="H32" i="23"/>
  <c r="I32" i="23" s="1"/>
  <c r="H31" i="23"/>
  <c r="I31" i="23" s="1"/>
  <c r="H22" i="23"/>
  <c r="I22" i="23" s="1"/>
  <c r="H21" i="23"/>
  <c r="I21" i="23" s="1"/>
  <c r="H18" i="23"/>
  <c r="I18" i="23" s="1"/>
  <c r="H17" i="23"/>
  <c r="I17" i="23" s="1"/>
  <c r="H16" i="23"/>
  <c r="I16" i="23" s="1"/>
  <c r="H15" i="23"/>
  <c r="I15" i="23" s="1"/>
  <c r="H14" i="23"/>
  <c r="H30" i="23"/>
  <c r="I30" i="23" s="1"/>
  <c r="H29" i="23"/>
  <c r="I29" i="23" s="1"/>
  <c r="H28" i="23"/>
  <c r="I28" i="23" s="1"/>
  <c r="H27" i="23"/>
  <c r="I27" i="23" s="1"/>
  <c r="H26" i="23"/>
  <c r="I26" i="23" s="1"/>
  <c r="H25" i="23"/>
  <c r="I25" i="23" s="1"/>
  <c r="H24" i="23"/>
  <c r="I24" i="23" s="1"/>
  <c r="H23" i="23"/>
  <c r="I23" i="23" s="1"/>
  <c r="H20" i="23"/>
  <c r="I20" i="23" s="1"/>
  <c r="H19" i="23"/>
  <c r="I19" i="23" s="1"/>
  <c r="G150" i="22"/>
  <c r="H9" i="22" s="1"/>
  <c r="H10" i="22" s="1"/>
  <c r="H150" i="23" l="1"/>
  <c r="I14" i="23"/>
  <c r="I150" i="23" s="1"/>
  <c r="H149" i="22"/>
  <c r="I149" i="22" s="1"/>
  <c r="H148" i="22"/>
  <c r="I148" i="22" s="1"/>
  <c r="H147" i="22"/>
  <c r="I147" i="22" s="1"/>
  <c r="H146" i="22"/>
  <c r="I146" i="22" s="1"/>
  <c r="H145" i="22"/>
  <c r="I145" i="22" s="1"/>
  <c r="H144" i="22"/>
  <c r="I144" i="22" s="1"/>
  <c r="H143" i="22"/>
  <c r="I143" i="22" s="1"/>
  <c r="H142" i="22"/>
  <c r="I142" i="22" s="1"/>
  <c r="H141" i="22"/>
  <c r="I141" i="22" s="1"/>
  <c r="H140" i="22"/>
  <c r="I140" i="22" s="1"/>
  <c r="H139" i="22"/>
  <c r="I139" i="22" s="1"/>
  <c r="H138" i="22"/>
  <c r="I138" i="22" s="1"/>
  <c r="H137" i="22"/>
  <c r="I137" i="22" s="1"/>
  <c r="H136" i="22"/>
  <c r="I136" i="22" s="1"/>
  <c r="H135" i="22"/>
  <c r="I135" i="22" s="1"/>
  <c r="H134" i="22"/>
  <c r="I134" i="22" s="1"/>
  <c r="H133" i="22"/>
  <c r="I133" i="22" s="1"/>
  <c r="H132" i="22"/>
  <c r="I132" i="22" s="1"/>
  <c r="H131" i="22"/>
  <c r="I131" i="22" s="1"/>
  <c r="H130" i="22"/>
  <c r="I130" i="22" s="1"/>
  <c r="H129" i="22"/>
  <c r="I129" i="22" s="1"/>
  <c r="H128" i="22"/>
  <c r="I128" i="22" s="1"/>
  <c r="H127" i="22"/>
  <c r="I127" i="22" s="1"/>
  <c r="H126" i="22"/>
  <c r="I126" i="22" s="1"/>
  <c r="H125" i="22"/>
  <c r="I125" i="22" s="1"/>
  <c r="H124" i="22"/>
  <c r="I124" i="22" s="1"/>
  <c r="H123" i="22"/>
  <c r="I123" i="22" s="1"/>
  <c r="H122" i="22"/>
  <c r="I122" i="22" s="1"/>
  <c r="H121" i="22"/>
  <c r="I121" i="22" s="1"/>
  <c r="H120" i="22"/>
  <c r="I120" i="22" s="1"/>
  <c r="H119" i="22"/>
  <c r="I119" i="22" s="1"/>
  <c r="H118" i="22"/>
  <c r="I118" i="22" s="1"/>
  <c r="H117" i="22"/>
  <c r="I117" i="22" s="1"/>
  <c r="H116" i="22"/>
  <c r="I116" i="22" s="1"/>
  <c r="H115" i="22"/>
  <c r="I115" i="22" s="1"/>
  <c r="H114" i="22"/>
  <c r="I114" i="22" s="1"/>
  <c r="H113" i="22"/>
  <c r="I113" i="22" s="1"/>
  <c r="H112" i="22"/>
  <c r="I112" i="22" s="1"/>
  <c r="H111" i="22"/>
  <c r="I111" i="22" s="1"/>
  <c r="H110" i="22"/>
  <c r="I110" i="22" s="1"/>
  <c r="H109" i="22"/>
  <c r="I109" i="22" s="1"/>
  <c r="H108" i="22"/>
  <c r="I108" i="22" s="1"/>
  <c r="H107" i="22"/>
  <c r="I107" i="22" s="1"/>
  <c r="H106" i="22"/>
  <c r="I106" i="22" s="1"/>
  <c r="H105" i="22"/>
  <c r="I105" i="22" s="1"/>
  <c r="H104" i="22"/>
  <c r="I104" i="22" s="1"/>
  <c r="H103" i="22"/>
  <c r="I103" i="22" s="1"/>
  <c r="H102" i="22"/>
  <c r="I102" i="22" s="1"/>
  <c r="H101" i="22"/>
  <c r="I101" i="22" s="1"/>
  <c r="H100" i="22"/>
  <c r="I100" i="22" s="1"/>
  <c r="H99" i="22"/>
  <c r="I99" i="22" s="1"/>
  <c r="H98" i="22"/>
  <c r="I98" i="22" s="1"/>
  <c r="H97" i="22"/>
  <c r="I97" i="22" s="1"/>
  <c r="H96" i="22"/>
  <c r="I96" i="22" s="1"/>
  <c r="H95" i="22"/>
  <c r="I95" i="22" s="1"/>
  <c r="H94" i="22"/>
  <c r="I94" i="22" s="1"/>
  <c r="H93" i="22"/>
  <c r="I93" i="22" s="1"/>
  <c r="H92" i="22"/>
  <c r="I92" i="22" s="1"/>
  <c r="H91" i="22"/>
  <c r="I91" i="22" s="1"/>
  <c r="H90" i="22"/>
  <c r="I90" i="22" s="1"/>
  <c r="H89" i="22"/>
  <c r="I89" i="22" s="1"/>
  <c r="H88" i="22"/>
  <c r="I88" i="22" s="1"/>
  <c r="H87" i="22"/>
  <c r="I87" i="22" s="1"/>
  <c r="H86" i="22"/>
  <c r="I86" i="22" s="1"/>
  <c r="H85" i="22"/>
  <c r="I85" i="22" s="1"/>
  <c r="H84" i="22"/>
  <c r="I84" i="22" s="1"/>
  <c r="H83" i="22"/>
  <c r="I83" i="22" s="1"/>
  <c r="H82" i="22"/>
  <c r="I82" i="22" s="1"/>
  <c r="H81" i="22"/>
  <c r="I81" i="22" s="1"/>
  <c r="H80" i="22"/>
  <c r="I80" i="22" s="1"/>
  <c r="H79" i="22"/>
  <c r="I79" i="22" s="1"/>
  <c r="H78" i="22"/>
  <c r="I78" i="22" s="1"/>
  <c r="H77" i="22"/>
  <c r="I77" i="22" s="1"/>
  <c r="H76" i="22"/>
  <c r="I76" i="22" s="1"/>
  <c r="H75" i="22"/>
  <c r="I75" i="22" s="1"/>
  <c r="H74" i="22"/>
  <c r="I74" i="22" s="1"/>
  <c r="H73" i="22"/>
  <c r="I73" i="22" s="1"/>
  <c r="H72" i="22"/>
  <c r="I72" i="22" s="1"/>
  <c r="H71" i="22"/>
  <c r="I71" i="22" s="1"/>
  <c r="H70" i="22"/>
  <c r="I70" i="22" s="1"/>
  <c r="H69" i="22"/>
  <c r="I69" i="22" s="1"/>
  <c r="H68" i="22"/>
  <c r="I68" i="22" s="1"/>
  <c r="H67" i="22"/>
  <c r="I67" i="22" s="1"/>
  <c r="H66" i="22"/>
  <c r="I66" i="22" s="1"/>
  <c r="H61" i="22"/>
  <c r="I61" i="22" s="1"/>
  <c r="H60" i="22"/>
  <c r="I60" i="22" s="1"/>
  <c r="H59" i="22"/>
  <c r="I59" i="22" s="1"/>
  <c r="H53" i="22"/>
  <c r="I53" i="22" s="1"/>
  <c r="H52" i="22"/>
  <c r="I52" i="22" s="1"/>
  <c r="H65" i="22"/>
  <c r="I65" i="22" s="1"/>
  <c r="H64" i="22"/>
  <c r="I64" i="22" s="1"/>
  <c r="H63" i="22"/>
  <c r="I63" i="22" s="1"/>
  <c r="H62" i="22"/>
  <c r="I62" i="22" s="1"/>
  <c r="H58" i="22"/>
  <c r="I58" i="22" s="1"/>
  <c r="H57" i="22"/>
  <c r="I57" i="22" s="1"/>
  <c r="H56" i="22"/>
  <c r="I56" i="22" s="1"/>
  <c r="H55" i="22"/>
  <c r="I55" i="22" s="1"/>
  <c r="H54" i="22"/>
  <c r="I54" i="22" s="1"/>
  <c r="H51" i="22"/>
  <c r="I51" i="22" s="1"/>
  <c r="H50" i="22"/>
  <c r="I50" i="22" s="1"/>
  <c r="H49" i="22"/>
  <c r="I49" i="22" s="1"/>
  <c r="H48" i="22"/>
  <c r="I48" i="22" s="1"/>
  <c r="H47" i="22"/>
  <c r="I47" i="22" s="1"/>
  <c r="H46" i="22"/>
  <c r="I46" i="22" s="1"/>
  <c r="H45" i="22"/>
  <c r="I45" i="22" s="1"/>
  <c r="H44" i="22"/>
  <c r="I44" i="22" s="1"/>
  <c r="H43" i="22"/>
  <c r="I43" i="22" s="1"/>
  <c r="H42" i="22"/>
  <c r="I42" i="22" s="1"/>
  <c r="H41" i="22"/>
  <c r="I41" i="22" s="1"/>
  <c r="H40" i="22"/>
  <c r="I40" i="22" s="1"/>
  <c r="H39" i="22"/>
  <c r="I39" i="22" s="1"/>
  <c r="H38" i="22"/>
  <c r="I38" i="22" s="1"/>
  <c r="H37" i="22"/>
  <c r="I37" i="22" s="1"/>
  <c r="H36" i="22"/>
  <c r="I36" i="22" s="1"/>
  <c r="H35" i="22"/>
  <c r="I35" i="22" s="1"/>
  <c r="H34" i="22"/>
  <c r="I34" i="22" s="1"/>
  <c r="H33" i="22"/>
  <c r="I33" i="22" s="1"/>
  <c r="H32" i="22"/>
  <c r="I32" i="22" s="1"/>
  <c r="H31" i="22"/>
  <c r="I31" i="22" s="1"/>
  <c r="H30" i="22"/>
  <c r="I30" i="22" s="1"/>
  <c r="H29" i="22"/>
  <c r="I29" i="22" s="1"/>
  <c r="H28" i="22"/>
  <c r="I28" i="22" s="1"/>
  <c r="H27" i="22"/>
  <c r="I27" i="22" s="1"/>
  <c r="H26" i="22"/>
  <c r="I26" i="22" s="1"/>
  <c r="H25" i="22"/>
  <c r="I25" i="22" s="1"/>
  <c r="H24" i="22"/>
  <c r="I24" i="22" s="1"/>
  <c r="H23" i="22"/>
  <c r="I23" i="22" s="1"/>
  <c r="H22" i="22"/>
  <c r="I22" i="22" s="1"/>
  <c r="H21" i="22"/>
  <c r="I21" i="22" s="1"/>
  <c r="H20" i="22"/>
  <c r="I20" i="22" s="1"/>
  <c r="H19" i="22"/>
  <c r="I19" i="22" s="1"/>
  <c r="H18" i="22"/>
  <c r="I18" i="22" s="1"/>
  <c r="H17" i="22"/>
  <c r="I17" i="22" s="1"/>
  <c r="H16" i="22"/>
  <c r="I16" i="22" s="1"/>
  <c r="H15" i="22"/>
  <c r="I15" i="22" s="1"/>
  <c r="H14" i="22"/>
  <c r="H150" i="22" l="1"/>
  <c r="I14" i="22"/>
  <c r="I150" i="22" s="1"/>
  <c r="F124" i="21" l="1"/>
  <c r="G124" i="21" s="1"/>
  <c r="F125" i="21"/>
  <c r="G125" i="21" s="1"/>
  <c r="F126" i="21"/>
  <c r="G126" i="21" s="1"/>
  <c r="F127" i="21"/>
  <c r="G127" i="21" s="1"/>
  <c r="F128" i="21"/>
  <c r="G128" i="21" s="1"/>
  <c r="F129" i="21"/>
  <c r="G129" i="21" s="1"/>
  <c r="F130" i="21"/>
  <c r="G130" i="21" s="1"/>
  <c r="F131" i="21"/>
  <c r="G131" i="21" s="1"/>
  <c r="F132" i="21"/>
  <c r="G132" i="21" s="1"/>
  <c r="F133" i="21"/>
  <c r="G133" i="21" s="1"/>
  <c r="F134" i="21"/>
  <c r="G134" i="21" s="1"/>
  <c r="F135" i="21"/>
  <c r="G135" i="21" s="1"/>
  <c r="F136" i="21"/>
  <c r="G136" i="21" s="1"/>
  <c r="F137" i="21"/>
  <c r="G137" i="21" s="1"/>
  <c r="F138" i="21"/>
  <c r="G138" i="21" s="1"/>
  <c r="F139" i="21"/>
  <c r="G139" i="21" s="1"/>
  <c r="F140" i="21"/>
  <c r="G140" i="21" s="1"/>
  <c r="F141" i="21"/>
  <c r="G141" i="21" s="1"/>
  <c r="F142" i="21"/>
  <c r="G142" i="21" s="1"/>
  <c r="F143" i="21"/>
  <c r="G143" i="21" s="1"/>
  <c r="F144" i="21"/>
  <c r="G144" i="21" s="1"/>
  <c r="F145" i="21"/>
  <c r="G145" i="21" s="1"/>
  <c r="F146" i="21"/>
  <c r="G146" i="21" s="1"/>
  <c r="F147" i="21"/>
  <c r="G147" i="21" s="1"/>
  <c r="F148" i="21"/>
  <c r="G148" i="21" s="1"/>
  <c r="F149" i="21"/>
  <c r="G149" i="21" s="1"/>
  <c r="F93" i="21"/>
  <c r="G93" i="21" s="1"/>
  <c r="F94" i="21"/>
  <c r="G94" i="21" s="1"/>
  <c r="F95" i="21"/>
  <c r="G95" i="21" s="1"/>
  <c r="F96" i="21"/>
  <c r="G96" i="21" s="1"/>
  <c r="F97" i="21"/>
  <c r="G97" i="21" s="1"/>
  <c r="F98" i="21"/>
  <c r="G98" i="21" s="1"/>
  <c r="F99" i="21"/>
  <c r="G99" i="21" s="1"/>
  <c r="F100" i="21"/>
  <c r="G100" i="21" s="1"/>
  <c r="F101" i="21"/>
  <c r="G101" i="21" s="1"/>
  <c r="F102" i="21"/>
  <c r="G102" i="21" s="1"/>
  <c r="F103" i="21"/>
  <c r="G103" i="21" s="1"/>
  <c r="F104" i="21"/>
  <c r="G104" i="21" s="1"/>
  <c r="F105" i="21"/>
  <c r="G105" i="21" s="1"/>
  <c r="F106" i="21"/>
  <c r="G106" i="21" s="1"/>
  <c r="F107" i="21"/>
  <c r="G107" i="21" s="1"/>
  <c r="F108" i="21"/>
  <c r="G108" i="21" s="1"/>
  <c r="F109" i="21"/>
  <c r="G109" i="21" s="1"/>
  <c r="F110" i="21"/>
  <c r="G110" i="21" s="1"/>
  <c r="F111" i="21"/>
  <c r="G111" i="21" s="1"/>
  <c r="F112" i="21"/>
  <c r="G112" i="21" s="1"/>
  <c r="F113" i="21"/>
  <c r="G113" i="21" s="1"/>
  <c r="F114" i="21"/>
  <c r="G114" i="21" s="1"/>
  <c r="F115" i="21"/>
  <c r="G115" i="21" s="1"/>
  <c r="F116" i="21"/>
  <c r="G116" i="21" s="1"/>
  <c r="F117" i="21"/>
  <c r="G117" i="21" s="1"/>
  <c r="F118" i="21"/>
  <c r="G118" i="21" s="1"/>
  <c r="F119" i="21"/>
  <c r="G119" i="21" s="1"/>
  <c r="F120" i="21"/>
  <c r="G120" i="21" s="1"/>
  <c r="F121" i="21"/>
  <c r="G121" i="21" s="1"/>
  <c r="F122" i="21"/>
  <c r="G122" i="21" s="1"/>
  <c r="F123" i="21"/>
  <c r="G123" i="21" s="1"/>
  <c r="F83" i="21"/>
  <c r="G83" i="21" s="1"/>
  <c r="F84" i="21"/>
  <c r="G84" i="21" s="1"/>
  <c r="F85" i="21"/>
  <c r="G85" i="21" s="1"/>
  <c r="F86" i="21"/>
  <c r="G86" i="21" s="1"/>
  <c r="F87" i="21"/>
  <c r="G87" i="21" s="1"/>
  <c r="F88" i="21"/>
  <c r="G88" i="21" s="1"/>
  <c r="F89" i="21"/>
  <c r="G89" i="21" s="1"/>
  <c r="F90" i="21"/>
  <c r="G90" i="21" s="1"/>
  <c r="F91" i="21"/>
  <c r="G91" i="21" s="1"/>
  <c r="F92" i="21"/>
  <c r="G92" i="21" s="1"/>
  <c r="F56" i="21"/>
  <c r="G56" i="21" s="1"/>
  <c r="F57" i="21"/>
  <c r="G57" i="21" s="1"/>
  <c r="F58" i="21"/>
  <c r="G58" i="21" s="1"/>
  <c r="F59" i="21"/>
  <c r="G59" i="21" s="1"/>
  <c r="F60" i="21"/>
  <c r="G60" i="21" s="1"/>
  <c r="F61" i="21"/>
  <c r="G61" i="21" s="1"/>
  <c r="F62" i="21"/>
  <c r="G62" i="21" s="1"/>
  <c r="F63" i="21"/>
  <c r="G63" i="21" s="1"/>
  <c r="F64" i="21"/>
  <c r="G64" i="21" s="1"/>
  <c r="F65" i="21"/>
  <c r="G65" i="21" s="1"/>
  <c r="F66" i="21"/>
  <c r="G66" i="21" s="1"/>
  <c r="F67" i="21"/>
  <c r="G67" i="21" s="1"/>
  <c r="F68" i="21"/>
  <c r="G68" i="21" s="1"/>
  <c r="F69" i="21"/>
  <c r="G69" i="21" s="1"/>
  <c r="F70" i="21"/>
  <c r="G70" i="21" s="1"/>
  <c r="F71" i="21"/>
  <c r="G71" i="21" s="1"/>
  <c r="F72" i="21"/>
  <c r="G72" i="21" s="1"/>
  <c r="F73" i="21"/>
  <c r="G73" i="21" s="1"/>
  <c r="F74" i="21"/>
  <c r="G74" i="21" s="1"/>
  <c r="F75" i="21"/>
  <c r="G75" i="21" s="1"/>
  <c r="F76" i="21"/>
  <c r="G76" i="21" s="1"/>
  <c r="F77" i="21"/>
  <c r="G77" i="21" s="1"/>
  <c r="F78" i="21"/>
  <c r="G78" i="21" s="1"/>
  <c r="F79" i="21"/>
  <c r="G79" i="21" s="1"/>
  <c r="F80" i="21"/>
  <c r="G80" i="21" s="1"/>
  <c r="F81" i="21"/>
  <c r="G81" i="21" s="1"/>
  <c r="F82" i="21"/>
  <c r="G82" i="21" s="1"/>
  <c r="F44" i="21"/>
  <c r="G44" i="21" s="1"/>
  <c r="F45" i="21"/>
  <c r="G45" i="21" s="1"/>
  <c r="F46" i="21"/>
  <c r="G46" i="21" s="1"/>
  <c r="F47" i="21"/>
  <c r="G47" i="21" s="1"/>
  <c r="F48" i="21"/>
  <c r="G48" i="21" s="1"/>
  <c r="F49" i="21"/>
  <c r="G49" i="21" s="1"/>
  <c r="F50" i="21"/>
  <c r="G50" i="21" s="1"/>
  <c r="F51" i="21"/>
  <c r="G51" i="21" s="1"/>
  <c r="F52" i="21"/>
  <c r="G52" i="21" s="1"/>
  <c r="F53" i="21"/>
  <c r="G53" i="21" s="1"/>
  <c r="F54" i="21"/>
  <c r="G54" i="21" s="1"/>
  <c r="F55" i="21"/>
  <c r="G55" i="21" s="1"/>
  <c r="F29" i="21"/>
  <c r="G29" i="21" s="1"/>
  <c r="F30" i="21"/>
  <c r="G30" i="21" s="1"/>
  <c r="F31" i="21"/>
  <c r="G31" i="21" s="1"/>
  <c r="F32" i="21"/>
  <c r="G32" i="21" s="1"/>
  <c r="F33" i="21"/>
  <c r="G33" i="21" s="1"/>
  <c r="F34" i="21"/>
  <c r="G34" i="21" s="1"/>
  <c r="F35" i="21"/>
  <c r="G35" i="21" s="1"/>
  <c r="F36" i="21"/>
  <c r="G36" i="21" s="1"/>
  <c r="F37" i="21"/>
  <c r="G37" i="21" s="1"/>
  <c r="F38" i="21"/>
  <c r="G38" i="21" s="1"/>
  <c r="F39" i="21"/>
  <c r="G39" i="21" s="1"/>
  <c r="F40" i="21"/>
  <c r="G40" i="21" s="1"/>
  <c r="F41" i="21"/>
  <c r="G41" i="21" s="1"/>
  <c r="F42" i="21"/>
  <c r="G42" i="21" s="1"/>
  <c r="F43" i="21"/>
  <c r="G43" i="21" s="1"/>
  <c r="F15" i="21"/>
  <c r="G15" i="21" s="1"/>
  <c r="F16" i="21"/>
  <c r="G16" i="21" s="1"/>
  <c r="F17" i="21"/>
  <c r="G17" i="21" s="1"/>
  <c r="F18" i="21"/>
  <c r="G18" i="21" s="1"/>
  <c r="F19" i="21"/>
  <c r="G19" i="21" s="1"/>
  <c r="F20" i="21"/>
  <c r="G20" i="21" s="1"/>
  <c r="F21" i="21"/>
  <c r="G21" i="21" s="1"/>
  <c r="F22" i="21"/>
  <c r="G22" i="21" s="1"/>
  <c r="F23" i="21"/>
  <c r="G23" i="21" s="1"/>
  <c r="F24" i="21"/>
  <c r="G24" i="21" s="1"/>
  <c r="F25" i="21"/>
  <c r="G25" i="21" s="1"/>
  <c r="F26" i="21"/>
  <c r="G26" i="21" s="1"/>
  <c r="F27" i="21"/>
  <c r="G27" i="21" s="1"/>
  <c r="F28" i="21"/>
  <c r="G28" i="21" s="1"/>
  <c r="C150" i="21" l="1"/>
  <c r="F14" i="21"/>
  <c r="G14" i="21" s="1"/>
  <c r="E150" i="21" l="1"/>
  <c r="F150" i="21"/>
  <c r="G150" i="21"/>
  <c r="H9" i="21" s="1"/>
  <c r="H10" i="21" l="1"/>
  <c r="H98" i="21" l="1"/>
  <c r="I98" i="21" s="1"/>
  <c r="H149" i="21"/>
  <c r="I149" i="21" s="1"/>
  <c r="H147" i="21"/>
  <c r="I147" i="21" s="1"/>
  <c r="H145" i="21"/>
  <c r="I145" i="21" s="1"/>
  <c r="H143" i="21"/>
  <c r="I143" i="21" s="1"/>
  <c r="H141" i="21"/>
  <c r="I141" i="21" s="1"/>
  <c r="H139" i="21"/>
  <c r="I139" i="21" s="1"/>
  <c r="H137" i="21"/>
  <c r="I137" i="21" s="1"/>
  <c r="H135" i="21"/>
  <c r="I135" i="21" s="1"/>
  <c r="H133" i="21"/>
  <c r="I133" i="21" s="1"/>
  <c r="H131" i="21"/>
  <c r="I131" i="21" s="1"/>
  <c r="H129" i="21"/>
  <c r="I129" i="21" s="1"/>
  <c r="H127" i="21"/>
  <c r="I127" i="21" s="1"/>
  <c r="H125" i="21"/>
  <c r="I125" i="21" s="1"/>
  <c r="H123" i="21"/>
  <c r="I123" i="21" s="1"/>
  <c r="H121" i="21"/>
  <c r="I121" i="21" s="1"/>
  <c r="H119" i="21"/>
  <c r="I119" i="21" s="1"/>
  <c r="H117" i="21"/>
  <c r="I117" i="21" s="1"/>
  <c r="H115" i="21"/>
  <c r="I115" i="21" s="1"/>
  <c r="H113" i="21"/>
  <c r="I113" i="21" s="1"/>
  <c r="H111" i="21"/>
  <c r="I111" i="21" s="1"/>
  <c r="H109" i="21"/>
  <c r="I109" i="21" s="1"/>
  <c r="H107" i="21"/>
  <c r="I107" i="21" s="1"/>
  <c r="H105" i="21"/>
  <c r="I105" i="21" s="1"/>
  <c r="H103" i="21"/>
  <c r="I103" i="21" s="1"/>
  <c r="H101" i="21"/>
  <c r="I101" i="21" s="1"/>
  <c r="H99" i="21"/>
  <c r="I99" i="21" s="1"/>
  <c r="H96" i="21"/>
  <c r="I96" i="21" s="1"/>
  <c r="H94" i="21"/>
  <c r="I94" i="21" s="1"/>
  <c r="H92" i="21"/>
  <c r="I92" i="21" s="1"/>
  <c r="H90" i="21"/>
  <c r="I90" i="21" s="1"/>
  <c r="H88" i="21"/>
  <c r="I88" i="21" s="1"/>
  <c r="H86" i="21"/>
  <c r="I86" i="21" s="1"/>
  <c r="H84" i="21"/>
  <c r="I84" i="21" s="1"/>
  <c r="H82" i="21"/>
  <c r="I82" i="21" s="1"/>
  <c r="H80" i="21"/>
  <c r="I80" i="21" s="1"/>
  <c r="H78" i="21"/>
  <c r="I78" i="21" s="1"/>
  <c r="H76" i="21"/>
  <c r="I76" i="21" s="1"/>
  <c r="H74" i="21"/>
  <c r="I74" i="21" s="1"/>
  <c r="H72" i="21"/>
  <c r="I72" i="21" s="1"/>
  <c r="H69" i="21"/>
  <c r="I69" i="21" s="1"/>
  <c r="H67" i="21"/>
  <c r="I67" i="21" s="1"/>
  <c r="H65" i="21"/>
  <c r="I65" i="21" s="1"/>
  <c r="H63" i="21"/>
  <c r="I63" i="21" s="1"/>
  <c r="H61" i="21"/>
  <c r="I61" i="21" s="1"/>
  <c r="H59" i="21"/>
  <c r="I59" i="21" s="1"/>
  <c r="H57" i="21"/>
  <c r="I57" i="21" s="1"/>
  <c r="H55" i="21"/>
  <c r="I55" i="21" s="1"/>
  <c r="H53" i="21"/>
  <c r="I53" i="21" s="1"/>
  <c r="H51" i="21"/>
  <c r="I51" i="21" s="1"/>
  <c r="H49" i="21"/>
  <c r="I49" i="21" s="1"/>
  <c r="H47" i="21"/>
  <c r="I47" i="21" s="1"/>
  <c r="H45" i="21"/>
  <c r="I45" i="21" s="1"/>
  <c r="H43" i="21"/>
  <c r="I43" i="21" s="1"/>
  <c r="H41" i="21"/>
  <c r="I41" i="21" s="1"/>
  <c r="H39" i="21"/>
  <c r="I39" i="21" s="1"/>
  <c r="H37" i="21"/>
  <c r="I37" i="21" s="1"/>
  <c r="H35" i="21"/>
  <c r="I35" i="21" s="1"/>
  <c r="H33" i="21"/>
  <c r="I33" i="21" s="1"/>
  <c r="H31" i="21"/>
  <c r="I31" i="21" s="1"/>
  <c r="H29" i="21"/>
  <c r="I29" i="21" s="1"/>
  <c r="H27" i="21"/>
  <c r="I27" i="21" s="1"/>
  <c r="H25" i="21"/>
  <c r="I25" i="21" s="1"/>
  <c r="H14" i="21"/>
  <c r="H22" i="21"/>
  <c r="I22" i="21" s="1"/>
  <c r="H20" i="21"/>
  <c r="I20" i="21" s="1"/>
  <c r="H18" i="21"/>
  <c r="I18" i="21" s="1"/>
  <c r="H16" i="21"/>
  <c r="I16" i="21" s="1"/>
  <c r="H70" i="21"/>
  <c r="I70" i="21" s="1"/>
  <c r="H146" i="21"/>
  <c r="I146" i="21" s="1"/>
  <c r="H142" i="21"/>
  <c r="I142" i="21" s="1"/>
  <c r="H138" i="21"/>
  <c r="I138" i="21" s="1"/>
  <c r="H134" i="21"/>
  <c r="I134" i="21" s="1"/>
  <c r="H130" i="21"/>
  <c r="I130" i="21" s="1"/>
  <c r="H126" i="21"/>
  <c r="I126" i="21" s="1"/>
  <c r="H122" i="21"/>
  <c r="I122" i="21" s="1"/>
  <c r="H118" i="21"/>
  <c r="I118" i="21" s="1"/>
  <c r="H114" i="21"/>
  <c r="I114" i="21" s="1"/>
  <c r="H110" i="21"/>
  <c r="I110" i="21" s="1"/>
  <c r="H106" i="21"/>
  <c r="I106" i="21" s="1"/>
  <c r="H102" i="21"/>
  <c r="I102" i="21" s="1"/>
  <c r="H97" i="21"/>
  <c r="I97" i="21" s="1"/>
  <c r="H93" i="21"/>
  <c r="I93" i="21" s="1"/>
  <c r="H89" i="21"/>
  <c r="I89" i="21" s="1"/>
  <c r="H85" i="21"/>
  <c r="I85" i="21" s="1"/>
  <c r="H81" i="21"/>
  <c r="I81" i="21" s="1"/>
  <c r="H77" i="21"/>
  <c r="I77" i="21" s="1"/>
  <c r="H73" i="21"/>
  <c r="I73" i="21" s="1"/>
  <c r="H68" i="21"/>
  <c r="I68" i="21" s="1"/>
  <c r="H64" i="21"/>
  <c r="I64" i="21" s="1"/>
  <c r="H60" i="21"/>
  <c r="I60" i="21" s="1"/>
  <c r="H56" i="21"/>
  <c r="I56" i="21" s="1"/>
  <c r="H52" i="21"/>
  <c r="I52" i="21" s="1"/>
  <c r="H48" i="21"/>
  <c r="I48" i="21" s="1"/>
  <c r="H44" i="21"/>
  <c r="I44" i="21" s="1"/>
  <c r="H40" i="21"/>
  <c r="I40" i="21" s="1"/>
  <c r="H36" i="21"/>
  <c r="I36" i="21" s="1"/>
  <c r="H32" i="21"/>
  <c r="I32" i="21" s="1"/>
  <c r="H28" i="21"/>
  <c r="I28" i="21" s="1"/>
  <c r="H24" i="21"/>
  <c r="I24" i="21" s="1"/>
  <c r="H19" i="21"/>
  <c r="I19" i="21" s="1"/>
  <c r="H15" i="21"/>
  <c r="I15" i="21" s="1"/>
  <c r="H148" i="21"/>
  <c r="I148" i="21" s="1"/>
  <c r="H144" i="21"/>
  <c r="I144" i="21" s="1"/>
  <c r="H140" i="21"/>
  <c r="I140" i="21" s="1"/>
  <c r="H136" i="21"/>
  <c r="I136" i="21" s="1"/>
  <c r="H132" i="21"/>
  <c r="I132" i="21" s="1"/>
  <c r="H128" i="21"/>
  <c r="I128" i="21" s="1"/>
  <c r="H124" i="21"/>
  <c r="I124" i="21" s="1"/>
  <c r="H120" i="21"/>
  <c r="I120" i="21" s="1"/>
  <c r="H116" i="21"/>
  <c r="I116" i="21" s="1"/>
  <c r="H112" i="21"/>
  <c r="I112" i="21" s="1"/>
  <c r="H108" i="21"/>
  <c r="I108" i="21" s="1"/>
  <c r="H104" i="21"/>
  <c r="I104" i="21" s="1"/>
  <c r="H100" i="21"/>
  <c r="I100" i="21" s="1"/>
  <c r="H95" i="21"/>
  <c r="I95" i="21" s="1"/>
  <c r="H91" i="21"/>
  <c r="I91" i="21" s="1"/>
  <c r="H87" i="21"/>
  <c r="I87" i="21" s="1"/>
  <c r="H83" i="21"/>
  <c r="I83" i="21" s="1"/>
  <c r="H79" i="21"/>
  <c r="I79" i="21" s="1"/>
  <c r="H75" i="21"/>
  <c r="I75" i="21" s="1"/>
  <c r="H71" i="21"/>
  <c r="I71" i="21" s="1"/>
  <c r="H66" i="21"/>
  <c r="I66" i="21" s="1"/>
  <c r="H62" i="21"/>
  <c r="I62" i="21" s="1"/>
  <c r="H58" i="21"/>
  <c r="I58" i="21" s="1"/>
  <c r="H54" i="21"/>
  <c r="I54" i="21" s="1"/>
  <c r="H50" i="21"/>
  <c r="I50" i="21" s="1"/>
  <c r="H46" i="21"/>
  <c r="I46" i="21" s="1"/>
  <c r="H42" i="21"/>
  <c r="I42" i="21" s="1"/>
  <c r="H38" i="21"/>
  <c r="I38" i="21" s="1"/>
  <c r="H34" i="21"/>
  <c r="I34" i="21" s="1"/>
  <c r="H30" i="21"/>
  <c r="I30" i="21" s="1"/>
  <c r="H26" i="21"/>
  <c r="I26" i="21" s="1"/>
  <c r="H23" i="21"/>
  <c r="I23" i="21" s="1"/>
  <c r="H21" i="21"/>
  <c r="I21" i="21" s="1"/>
  <c r="H17" i="21"/>
  <c r="I17" i="21" s="1"/>
  <c r="H150" i="21"/>
  <c r="I14" i="21"/>
  <c r="I150" i="21" l="1"/>
</calcChain>
</file>

<file path=xl/sharedStrings.xml><?xml version="1.0" encoding="utf-8"?>
<sst xmlns="http://schemas.openxmlformats.org/spreadsheetml/2006/main" count="124" uniqueCount="38">
  <si>
    <t>№ кв</t>
  </si>
  <si>
    <t>Номер теплосчетчика                      (М-Сal MC)</t>
  </si>
  <si>
    <t>Общая площадь, м2</t>
  </si>
  <si>
    <t>Итого по квартирам:</t>
  </si>
  <si>
    <t>Номер теплосчетчика</t>
  </si>
  <si>
    <t>Примечание</t>
  </si>
  <si>
    <t>в том числе:</t>
  </si>
  <si>
    <t>Отопление МОП, Гкал</t>
  </si>
  <si>
    <t>ООО Управляющая компания "СИРИУС"</t>
  </si>
  <si>
    <t>Общедомовые приборы  учета</t>
  </si>
  <si>
    <t>квартиры</t>
  </si>
  <si>
    <t>МОП</t>
  </si>
  <si>
    <t xml:space="preserve">
</t>
  </si>
  <si>
    <t>Расчет отопления МОП производится в соответствии с Постановлением Правительства РФ от 6 мая 2011 г. № 354 "О предоставлении коммунальных услуг собственникам и пользователям помещений в многоквартирных домах и жилых домов"</t>
  </si>
  <si>
    <t>Справочно: 1 кВт = 0,00086Гкал</t>
  </si>
  <si>
    <t>Всего, Гкал</t>
  </si>
  <si>
    <t>ВКТ-7 сет.№ 073. Зав.№00252873</t>
  </si>
  <si>
    <t>Квартиры+МОП</t>
  </si>
  <si>
    <t xml:space="preserve"> Расчет показателей отопления в жилом доме по адресу: г. Белгород, ул. Кирпичная д. 65б                                   </t>
  </si>
  <si>
    <t>Разница, кВт</t>
  </si>
  <si>
    <t>Разница *0,00086, Гкал</t>
  </si>
  <si>
    <t>Истомина А.В.</t>
  </si>
  <si>
    <t>Показания кВт на 26.12.16</t>
  </si>
  <si>
    <t>Разница, Гкал                   с 26.12.16 по  25.01.17 гг.</t>
  </si>
  <si>
    <t>Показания кВт на 25.01.17</t>
  </si>
  <si>
    <t>за период с  26.12.2016 по  25.01.2017 гг.</t>
  </si>
  <si>
    <r>
      <t xml:space="preserve">за период с  </t>
    </r>
    <r>
      <rPr>
        <sz val="14"/>
        <color rgb="FFFF0000"/>
        <rFont val="Times New Roman"/>
        <family val="1"/>
        <charset val="204"/>
      </rPr>
      <t>25.01.2017</t>
    </r>
    <r>
      <rPr>
        <sz val="14"/>
        <rFont val="Times New Roman"/>
        <family val="1"/>
        <charset val="204"/>
      </rPr>
      <t xml:space="preserve"> по  </t>
    </r>
    <r>
      <rPr>
        <sz val="14"/>
        <color rgb="FFFF0000"/>
        <rFont val="Times New Roman"/>
        <family val="1"/>
        <charset val="204"/>
      </rPr>
      <t>25.02.2017</t>
    </r>
    <r>
      <rPr>
        <sz val="14"/>
        <rFont val="Times New Roman"/>
        <family val="1"/>
        <charset val="204"/>
      </rPr>
      <t xml:space="preserve"> гг.</t>
    </r>
  </si>
  <si>
    <t>Показания кВт на 25.02.17</t>
  </si>
  <si>
    <t>Разница, Гкал                   с 25.01.17 по  25.02.17 гг.</t>
  </si>
  <si>
    <r>
      <t xml:space="preserve">за период с  </t>
    </r>
    <r>
      <rPr>
        <sz val="14"/>
        <color rgb="FFFF0000"/>
        <rFont val="Times New Roman"/>
        <family val="1"/>
        <charset val="204"/>
      </rPr>
      <t>25.02.2017</t>
    </r>
    <r>
      <rPr>
        <sz val="14"/>
        <rFont val="Times New Roman"/>
        <family val="1"/>
        <charset val="204"/>
      </rPr>
      <t xml:space="preserve"> по  </t>
    </r>
    <r>
      <rPr>
        <sz val="14"/>
        <color rgb="FFFF0000"/>
        <rFont val="Times New Roman"/>
        <family val="1"/>
        <charset val="204"/>
      </rPr>
      <t>26.03.2017</t>
    </r>
    <r>
      <rPr>
        <sz val="14"/>
        <rFont val="Times New Roman"/>
        <family val="1"/>
        <charset val="204"/>
      </rPr>
      <t xml:space="preserve"> гг.</t>
    </r>
  </si>
  <si>
    <t>Разница, Гкал                   с 25.02.17 по  26.03.17 гг.</t>
  </si>
  <si>
    <t>Показания кВт на 26.03.17</t>
  </si>
  <si>
    <r>
      <t xml:space="preserve">за период с  </t>
    </r>
    <r>
      <rPr>
        <sz val="14"/>
        <color rgb="FFFF0000"/>
        <rFont val="Times New Roman"/>
        <family val="1"/>
        <charset val="204"/>
      </rPr>
      <t>26.03.2017</t>
    </r>
    <r>
      <rPr>
        <sz val="14"/>
        <rFont val="Times New Roman"/>
        <family val="1"/>
        <charset val="204"/>
      </rPr>
      <t xml:space="preserve"> по  </t>
    </r>
    <r>
      <rPr>
        <sz val="14"/>
        <color rgb="FFFF0000"/>
        <rFont val="Times New Roman"/>
        <family val="1"/>
        <charset val="204"/>
      </rPr>
      <t>26.04.2017</t>
    </r>
    <r>
      <rPr>
        <sz val="14"/>
        <rFont val="Times New Roman"/>
        <family val="1"/>
        <charset val="204"/>
      </rPr>
      <t xml:space="preserve"> гг.</t>
    </r>
  </si>
  <si>
    <t>Разница, Гкал                   с 26.03.17 по  26.04.17 гг.</t>
  </si>
  <si>
    <t>Показания кВт на 26.04.17</t>
  </si>
  <si>
    <r>
      <t xml:space="preserve">за период с  </t>
    </r>
    <r>
      <rPr>
        <sz val="14"/>
        <color rgb="FFFF0000"/>
        <rFont val="Times New Roman"/>
        <family val="1"/>
        <charset val="204"/>
      </rPr>
      <t>26.04.2017</t>
    </r>
    <r>
      <rPr>
        <sz val="14"/>
        <rFont val="Times New Roman"/>
        <family val="1"/>
        <charset val="204"/>
      </rPr>
      <t xml:space="preserve"> по 25.10.2017  гг.</t>
    </r>
  </si>
  <si>
    <t>Разница, Гкал                   с 26.04.17 по  25.10.17 гг.</t>
  </si>
  <si>
    <t>Показания кВт на 25.10.17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</si>
</sst>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00"/>
    <numFmt numFmtId="167" formatCode="0.0000"/>
  </numFmts>
  <fonts count="3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i/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3" borderId="0" applyNumberFormat="0" applyBorder="0" applyAlignment="0" applyProtection="0"/>
  </cellStyleXfs>
  <cellXfs count="138">
    <xf numFmtId="0" fontId="0" fillId="0" borderId="0" xfId="0"/>
    <xf numFmtId="0" fontId="0" fillId="0" borderId="0" xfId="0" applyFill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" fontId="1" fillId="0" borderId="0" xfId="0" applyNumberFormat="1" applyFont="1" applyFill="1" applyBorder="1"/>
    <xf numFmtId="4" fontId="0" fillId="0" borderId="0" xfId="0" applyNumberFormat="1" applyFill="1" applyBorder="1"/>
    <xf numFmtId="4" fontId="9" fillId="0" borderId="0" xfId="0" applyNumberFormat="1" applyFont="1" applyFill="1" applyBorder="1"/>
    <xf numFmtId="1" fontId="8" fillId="2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center" wrapText="1"/>
    </xf>
    <xf numFmtId="0" fontId="9" fillId="0" borderId="0" xfId="0" applyFont="1" applyFill="1" applyBorder="1"/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166" fontId="9" fillId="0" borderId="0" xfId="0" applyNumberFormat="1" applyFont="1" applyFill="1" applyBorder="1"/>
    <xf numFmtId="1" fontId="9" fillId="0" borderId="0" xfId="0" applyNumberFormat="1" applyFont="1" applyFill="1" applyBorder="1"/>
    <xf numFmtId="167" fontId="9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/>
    <xf numFmtId="0" fontId="9" fillId="0" borderId="0" xfId="0" applyNumberFormat="1" applyFont="1" applyFill="1" applyBorder="1"/>
    <xf numFmtId="0" fontId="9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2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Border="1"/>
    <xf numFmtId="0" fontId="0" fillId="0" borderId="0" xfId="0" applyFill="1" applyAlignment="1"/>
    <xf numFmtId="0" fontId="0" fillId="0" borderId="0" xfId="0" applyFont="1" applyFill="1" applyAlignment="1"/>
    <xf numFmtId="0" fontId="0" fillId="0" borderId="0" xfId="0" applyFont="1" applyFill="1"/>
    <xf numFmtId="0" fontId="15" fillId="0" borderId="0" xfId="0" applyFont="1" applyFill="1" applyBorder="1"/>
    <xf numFmtId="4" fontId="15" fillId="0" borderId="0" xfId="0" applyNumberFormat="1" applyFont="1" applyFill="1" applyBorder="1"/>
    <xf numFmtId="164" fontId="7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67" fontId="8" fillId="2" borderId="2" xfId="0" applyNumberFormat="1" applyFont="1" applyFill="1" applyBorder="1"/>
    <xf numFmtId="1" fontId="0" fillId="0" borderId="0" xfId="0" applyNumberFormat="1" applyFont="1" applyFill="1" applyBorder="1"/>
    <xf numFmtId="2" fontId="0" fillId="0" borderId="0" xfId="0" applyNumberFormat="1" applyFont="1" applyFill="1" applyBorder="1"/>
    <xf numFmtId="0" fontId="8" fillId="0" borderId="0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167" fontId="8" fillId="2" borderId="1" xfId="0" applyNumberFormat="1" applyFont="1" applyFill="1" applyBorder="1" applyAlignment="1">
      <alignment horizontal="right"/>
    </xf>
    <xf numFmtId="0" fontId="2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/>
    </xf>
    <xf numFmtId="3" fontId="8" fillId="2" borderId="7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167" fontId="8" fillId="2" borderId="1" xfId="0" applyNumberFormat="1" applyFont="1" applyFill="1" applyBorder="1" applyAlignment="1">
      <alignment horizontal="right" vertical="center"/>
    </xf>
    <xf numFmtId="3" fontId="8" fillId="2" borderId="8" xfId="0" applyNumberFormat="1" applyFont="1" applyFill="1" applyBorder="1" applyAlignment="1">
      <alignment horizontal="center"/>
    </xf>
    <xf numFmtId="3" fontId="8" fillId="2" borderId="6" xfId="0" applyNumberFormat="1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167" fontId="8" fillId="2" borderId="1" xfId="0" applyNumberFormat="1" applyFont="1" applyFill="1" applyBorder="1"/>
    <xf numFmtId="0" fontId="21" fillId="2" borderId="1" xfId="1" applyFont="1" applyFill="1" applyBorder="1" applyAlignment="1">
      <alignment horizontal="center" vertical="center"/>
    </xf>
    <xf numFmtId="165" fontId="21" fillId="2" borderId="1" xfId="0" applyNumberFormat="1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164" fontId="21" fillId="2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8" fillId="0" borderId="1" xfId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65" fontId="25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 wrapText="1"/>
    </xf>
    <xf numFmtId="167" fontId="0" fillId="0" borderId="1" xfId="0" applyNumberFormat="1" applyFont="1" applyFill="1" applyBorder="1"/>
    <xf numFmtId="167" fontId="0" fillId="2" borderId="1" xfId="0" applyNumberFormat="1" applyFont="1" applyFill="1" applyBorder="1"/>
    <xf numFmtId="164" fontId="25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7" fontId="0" fillId="2" borderId="2" xfId="0" applyNumberFormat="1" applyFont="1" applyFill="1" applyBorder="1"/>
    <xf numFmtId="164" fontId="25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right"/>
    </xf>
    <xf numFmtId="167" fontId="0" fillId="0" borderId="1" xfId="0" applyNumberFormat="1" applyFont="1" applyFill="1" applyBorder="1" applyAlignment="1">
      <alignment horizontal="right"/>
    </xf>
    <xf numFmtId="167" fontId="0" fillId="2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29" fillId="0" borderId="1" xfId="0" applyFont="1" applyFill="1" applyBorder="1" applyAlignment="1">
      <alignment horizontal="center" vertical="center"/>
    </xf>
    <xf numFmtId="167" fontId="8" fillId="0" borderId="0" xfId="0" applyNumberFormat="1" applyFont="1" applyFill="1" applyBorder="1"/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1"/>
  <sheetViews>
    <sheetView topLeftCell="A121" workbookViewId="0">
      <selection activeCell="F159" sqref="F159"/>
    </sheetView>
  </sheetViews>
  <sheetFormatPr defaultRowHeight="15" x14ac:dyDescent="0.25"/>
  <cols>
    <col min="1" max="1" width="4.85546875" style="35" customWidth="1"/>
    <col min="2" max="2" width="11.7109375" style="1" customWidth="1"/>
    <col min="3" max="3" width="7.5703125" style="35" customWidth="1"/>
    <col min="4" max="4" width="9.5703125" style="1" customWidth="1"/>
    <col min="5" max="5" width="9.7109375" style="1" customWidth="1"/>
    <col min="6" max="6" width="9.140625" style="1" customWidth="1"/>
    <col min="7" max="7" width="8.5703125" style="41" customWidth="1"/>
    <col min="8" max="8" width="9.85546875" style="37" customWidth="1"/>
    <col min="9" max="9" width="9.42578125" style="38" customWidth="1"/>
    <col min="10" max="10" width="2.140625" style="9" customWidth="1"/>
    <col min="11" max="11" width="14.5703125" style="9" customWidth="1"/>
    <col min="12" max="12" width="16.140625" style="9" customWidth="1"/>
    <col min="13" max="13" width="13.5703125" style="6" customWidth="1"/>
    <col min="14" max="24" width="9.140625" style="9"/>
    <col min="25" max="26" width="9.140625" style="1"/>
  </cols>
  <sheetData>
    <row r="1" spans="1:26" ht="20.25" x14ac:dyDescent="0.3">
      <c r="A1" s="127" t="s">
        <v>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26" ht="20.25" x14ac:dyDescent="0.3">
      <c r="A2" s="10"/>
      <c r="B2" s="47"/>
      <c r="C2" s="10"/>
      <c r="D2" s="47"/>
      <c r="E2" s="47"/>
      <c r="F2" s="47"/>
      <c r="G2" s="47"/>
      <c r="H2" s="11"/>
      <c r="I2" s="12"/>
      <c r="J2" s="13"/>
      <c r="K2" s="13"/>
      <c r="L2" s="13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6" ht="18.75" x14ac:dyDescent="0.25">
      <c r="A3" s="128" t="s">
        <v>18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26" ht="18.75" x14ac:dyDescent="0.25">
      <c r="A4" s="129" t="s">
        <v>25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1:26" ht="18.75" x14ac:dyDescent="0.25">
      <c r="A5" s="48"/>
      <c r="B5" s="48"/>
      <c r="C5" s="48"/>
      <c r="D5" s="48"/>
      <c r="E5" s="48"/>
      <c r="F5" s="48"/>
      <c r="G5" s="48"/>
      <c r="H5" s="48"/>
      <c r="I5" s="14"/>
      <c r="J5" s="14"/>
      <c r="K5" s="14"/>
      <c r="L5" s="14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1:26" ht="36" x14ac:dyDescent="0.25">
      <c r="A6" s="130" t="s">
        <v>9</v>
      </c>
      <c r="B6" s="131"/>
      <c r="C6" s="131"/>
      <c r="D6" s="131"/>
      <c r="E6" s="131"/>
      <c r="F6" s="131"/>
      <c r="G6" s="131"/>
      <c r="H6" s="132"/>
      <c r="I6" s="15"/>
      <c r="J6" s="16" t="s">
        <v>12</v>
      </c>
      <c r="K6" s="133" t="s">
        <v>13</v>
      </c>
      <c r="L6" s="133"/>
      <c r="N6" s="52"/>
      <c r="O6" s="52"/>
      <c r="P6" s="52"/>
      <c r="Q6" s="52"/>
      <c r="R6" s="52"/>
      <c r="S6" s="52"/>
      <c r="T6" s="52"/>
      <c r="U6" s="52"/>
      <c r="V6" s="52"/>
      <c r="W6" s="52"/>
    </row>
    <row r="7" spans="1:26" ht="60" x14ac:dyDescent="0.25">
      <c r="A7" s="124" t="s">
        <v>4</v>
      </c>
      <c r="B7" s="124"/>
      <c r="C7" s="124"/>
      <c r="D7" s="124"/>
      <c r="E7" s="124" t="s">
        <v>5</v>
      </c>
      <c r="F7" s="124"/>
      <c r="G7" s="124"/>
      <c r="H7" s="53" t="s">
        <v>23</v>
      </c>
      <c r="I7" s="17"/>
      <c r="J7" s="16"/>
      <c r="K7" s="133"/>
      <c r="L7" s="133"/>
      <c r="N7" s="52"/>
      <c r="O7" s="52"/>
      <c r="P7" s="52"/>
      <c r="Q7" s="52"/>
      <c r="R7" s="52"/>
      <c r="S7" s="52"/>
      <c r="T7" s="52"/>
      <c r="U7" s="52"/>
      <c r="V7" s="52"/>
      <c r="W7" s="52"/>
    </row>
    <row r="8" spans="1:26" x14ac:dyDescent="0.25">
      <c r="A8" s="134" t="s">
        <v>16</v>
      </c>
      <c r="B8" s="134"/>
      <c r="C8" s="134"/>
      <c r="D8" s="134"/>
      <c r="E8" s="124" t="s">
        <v>17</v>
      </c>
      <c r="F8" s="124"/>
      <c r="G8" s="124"/>
      <c r="H8" s="46">
        <v>147.62200000000001</v>
      </c>
      <c r="I8" s="18"/>
      <c r="J8" s="16"/>
      <c r="K8" s="133"/>
      <c r="L8" s="133"/>
      <c r="N8" s="52"/>
      <c r="O8" s="52"/>
      <c r="P8" s="52"/>
      <c r="Q8" s="52"/>
      <c r="R8" s="52"/>
      <c r="S8" s="52"/>
      <c r="T8" s="52"/>
      <c r="U8" s="52"/>
      <c r="V8" s="52"/>
      <c r="W8" s="52"/>
    </row>
    <row r="9" spans="1:26" x14ac:dyDescent="0.25">
      <c r="A9" s="135" t="s">
        <v>6</v>
      </c>
      <c r="B9" s="135"/>
      <c r="C9" s="135"/>
      <c r="D9" s="135"/>
      <c r="E9" s="124" t="s">
        <v>10</v>
      </c>
      <c r="F9" s="124"/>
      <c r="G9" s="124"/>
      <c r="H9" s="44">
        <f>G150</f>
        <v>126.60747999999998</v>
      </c>
      <c r="I9" s="18"/>
      <c r="J9" s="16"/>
      <c r="K9" s="133"/>
      <c r="L9" s="133"/>
      <c r="N9" s="52"/>
      <c r="O9" s="52"/>
      <c r="P9" s="52"/>
      <c r="Q9" s="52"/>
      <c r="R9" s="52"/>
      <c r="S9" s="52"/>
      <c r="T9" s="52"/>
      <c r="U9" s="52"/>
      <c r="V9" s="52"/>
      <c r="W9" s="52"/>
    </row>
    <row r="10" spans="1:26" x14ac:dyDescent="0.25">
      <c r="A10" s="135"/>
      <c r="B10" s="135"/>
      <c r="C10" s="135"/>
      <c r="D10" s="135"/>
      <c r="E10" s="124" t="s">
        <v>11</v>
      </c>
      <c r="F10" s="124"/>
      <c r="G10" s="124"/>
      <c r="H10" s="44">
        <f>H8-H9</f>
        <v>21.014520000000033</v>
      </c>
      <c r="I10" s="18"/>
      <c r="J10" s="16"/>
      <c r="K10" s="133"/>
      <c r="L10" s="133"/>
      <c r="N10" s="52"/>
      <c r="O10" s="52"/>
      <c r="P10" s="52"/>
      <c r="Q10" s="52"/>
      <c r="R10" s="52"/>
      <c r="S10" s="52"/>
      <c r="T10" s="52"/>
      <c r="U10" s="52"/>
      <c r="V10" s="52"/>
      <c r="W10" s="52"/>
    </row>
    <row r="11" spans="1:26" x14ac:dyDescent="0.25">
      <c r="A11" s="15"/>
      <c r="B11" s="19"/>
      <c r="C11" s="15"/>
      <c r="D11" s="19"/>
      <c r="E11" s="15"/>
      <c r="F11" s="15"/>
      <c r="G11" s="15"/>
      <c r="H11" s="20"/>
      <c r="I11" s="18"/>
      <c r="J11" s="16"/>
      <c r="K11" s="21"/>
      <c r="L11" s="21"/>
      <c r="N11" s="52"/>
      <c r="O11" s="52"/>
      <c r="P11" s="52"/>
      <c r="Q11" s="52"/>
      <c r="R11" s="52"/>
      <c r="S11" s="52"/>
      <c r="T11" s="52"/>
      <c r="U11" s="52"/>
      <c r="V11" s="52"/>
      <c r="W11" s="52"/>
    </row>
    <row r="12" spans="1:26" x14ac:dyDescent="0.25">
      <c r="A12" s="15"/>
      <c r="B12" s="19"/>
      <c r="C12" s="15"/>
      <c r="D12" s="19"/>
      <c r="E12" s="15"/>
      <c r="F12" s="15"/>
      <c r="G12" s="15"/>
      <c r="H12" s="20"/>
      <c r="I12" s="18"/>
      <c r="J12" s="22"/>
      <c r="K12" s="125" t="s">
        <v>14</v>
      </c>
      <c r="L12" s="125"/>
      <c r="M12" s="7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23"/>
      <c r="Y12" s="23"/>
      <c r="Z12" s="23"/>
    </row>
    <row r="13" spans="1:26" ht="42.75" customHeight="1" x14ac:dyDescent="0.25">
      <c r="A13" s="71" t="s">
        <v>0</v>
      </c>
      <c r="B13" s="72" t="s">
        <v>1</v>
      </c>
      <c r="C13" s="71" t="s">
        <v>2</v>
      </c>
      <c r="D13" s="55" t="s">
        <v>22</v>
      </c>
      <c r="E13" s="55" t="s">
        <v>24</v>
      </c>
      <c r="F13" s="55" t="s">
        <v>19</v>
      </c>
      <c r="G13" s="55" t="s">
        <v>20</v>
      </c>
      <c r="H13" s="73" t="s">
        <v>7</v>
      </c>
      <c r="I13" s="74" t="s">
        <v>15</v>
      </c>
      <c r="J13" s="24"/>
      <c r="K13" s="25"/>
      <c r="L13" s="25"/>
      <c r="M13" s="25"/>
      <c r="N13" s="54"/>
      <c r="O13" s="54"/>
      <c r="P13" s="52"/>
      <c r="Q13" s="52"/>
      <c r="R13" s="52"/>
      <c r="S13" s="52"/>
      <c r="T13" s="52"/>
      <c r="U13" s="52"/>
      <c r="V13" s="52"/>
      <c r="W13" s="52"/>
      <c r="X13" s="23"/>
      <c r="Y13" s="23"/>
      <c r="Z13" s="23"/>
    </row>
    <row r="14" spans="1:26" x14ac:dyDescent="0.25">
      <c r="A14" s="59">
        <v>1</v>
      </c>
      <c r="B14" s="56">
        <v>15705629</v>
      </c>
      <c r="C14" s="57">
        <v>45.2</v>
      </c>
      <c r="D14" s="8">
        <v>8135</v>
      </c>
      <c r="E14" s="8">
        <v>9693</v>
      </c>
      <c r="F14" s="8">
        <f>E14-D14</f>
        <v>1558</v>
      </c>
      <c r="G14" s="75">
        <f>F14*0.00086</f>
        <v>1.33988</v>
      </c>
      <c r="H14" s="49">
        <f>C14/7235.3*H10</f>
        <v>0.13128084585297106</v>
      </c>
      <c r="I14" s="58">
        <f>G14+H14</f>
        <v>1.471160845852971</v>
      </c>
      <c r="J14" s="23"/>
      <c r="K14" s="26"/>
      <c r="L14" s="27"/>
      <c r="M14" s="23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23"/>
      <c r="Y14" s="23"/>
      <c r="Z14" s="23"/>
    </row>
    <row r="15" spans="1:26" x14ac:dyDescent="0.25">
      <c r="A15" s="59">
        <v>2</v>
      </c>
      <c r="B15" s="56">
        <v>15705811</v>
      </c>
      <c r="C15" s="57">
        <v>62</v>
      </c>
      <c r="D15" s="8">
        <v>9004</v>
      </c>
      <c r="E15" s="8">
        <v>11342</v>
      </c>
      <c r="F15" s="8">
        <f t="shared" ref="F15:F78" si="0">E15-D15</f>
        <v>2338</v>
      </c>
      <c r="G15" s="75">
        <f t="shared" ref="G15:G78" si="1">F15*0.00086</f>
        <v>2.0106799999999998</v>
      </c>
      <c r="H15" s="49">
        <f>C15/7235.3*H10</f>
        <v>0.18007549652398686</v>
      </c>
      <c r="I15" s="58">
        <f t="shared" ref="I15:I78" si="2">G15+H15</f>
        <v>2.1907554965239866</v>
      </c>
      <c r="J15" s="23"/>
      <c r="K15" s="26"/>
      <c r="L15" s="28"/>
      <c r="M15" s="23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23"/>
      <c r="Y15" s="23"/>
      <c r="Z15" s="23"/>
    </row>
    <row r="16" spans="1:26" x14ac:dyDescent="0.25">
      <c r="A16" s="59">
        <v>3</v>
      </c>
      <c r="B16" s="56">
        <v>15705722</v>
      </c>
      <c r="C16" s="57">
        <v>72.7</v>
      </c>
      <c r="D16" s="8">
        <v>9239</v>
      </c>
      <c r="E16" s="8">
        <v>10914</v>
      </c>
      <c r="F16" s="8">
        <f t="shared" si="0"/>
        <v>1675</v>
      </c>
      <c r="G16" s="75">
        <f t="shared" si="1"/>
        <v>1.4404999999999999</v>
      </c>
      <c r="H16" s="49">
        <f>C16/7235.3*H10</f>
        <v>0.2111530418918362</v>
      </c>
      <c r="I16" s="58">
        <f t="shared" si="2"/>
        <v>1.651653041891836</v>
      </c>
      <c r="J16" s="23"/>
      <c r="K16" s="26"/>
      <c r="L16" s="29"/>
      <c r="M16" s="23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23"/>
      <c r="Y16" s="23"/>
      <c r="Z16" s="23"/>
    </row>
    <row r="17" spans="1:26" x14ac:dyDescent="0.25">
      <c r="A17" s="59">
        <v>4</v>
      </c>
      <c r="B17" s="56">
        <v>15705532</v>
      </c>
      <c r="C17" s="60">
        <v>46.9</v>
      </c>
      <c r="D17" s="8">
        <v>2735</v>
      </c>
      <c r="E17" s="8">
        <v>2735</v>
      </c>
      <c r="F17" s="8">
        <f t="shared" si="0"/>
        <v>0</v>
      </c>
      <c r="G17" s="75">
        <f t="shared" si="1"/>
        <v>0</v>
      </c>
      <c r="H17" s="49">
        <f>C17/7235.3*H10</f>
        <v>0.13621839978991906</v>
      </c>
      <c r="I17" s="58">
        <f t="shared" si="2"/>
        <v>0.13621839978991906</v>
      </c>
      <c r="J17" s="23"/>
      <c r="K17" s="30"/>
      <c r="L17" s="29"/>
      <c r="M17" s="23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23"/>
      <c r="Y17" s="23"/>
      <c r="Z17" s="23"/>
    </row>
    <row r="18" spans="1:26" x14ac:dyDescent="0.25">
      <c r="A18" s="61">
        <v>5</v>
      </c>
      <c r="B18" s="56">
        <v>15705673</v>
      </c>
      <c r="C18" s="60">
        <v>70.599999999999994</v>
      </c>
      <c r="D18" s="8">
        <v>10444</v>
      </c>
      <c r="E18" s="8">
        <v>12664</v>
      </c>
      <c r="F18" s="8">
        <f t="shared" si="0"/>
        <v>2220</v>
      </c>
      <c r="G18" s="75">
        <f t="shared" si="1"/>
        <v>1.9092</v>
      </c>
      <c r="H18" s="49">
        <f>C18/7235.3*H10</f>
        <v>0.20505371055795921</v>
      </c>
      <c r="I18" s="58">
        <f t="shared" si="2"/>
        <v>2.1142537105579593</v>
      </c>
      <c r="J18" s="23"/>
      <c r="K18" s="30"/>
      <c r="L18" s="27"/>
      <c r="M18" s="23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23"/>
      <c r="Y18" s="23"/>
      <c r="Z18" s="23"/>
    </row>
    <row r="19" spans="1:26" x14ac:dyDescent="0.25">
      <c r="A19" s="59">
        <v>6</v>
      </c>
      <c r="B19" s="56">
        <v>15705735</v>
      </c>
      <c r="C19" s="60">
        <v>47.4</v>
      </c>
      <c r="D19" s="8">
        <v>950</v>
      </c>
      <c r="E19" s="8">
        <v>1060</v>
      </c>
      <c r="F19" s="8">
        <f t="shared" si="0"/>
        <v>110</v>
      </c>
      <c r="G19" s="75">
        <f t="shared" si="1"/>
        <v>9.4600000000000004E-2</v>
      </c>
      <c r="H19" s="49">
        <f>C19/7235.3*H10</f>
        <v>0.13767062153608026</v>
      </c>
      <c r="I19" s="58">
        <f t="shared" si="2"/>
        <v>0.23227062153608025</v>
      </c>
      <c r="J19" s="23"/>
      <c r="K19" s="26"/>
      <c r="L19" s="27"/>
      <c r="M19" s="23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23"/>
      <c r="Y19" s="23"/>
      <c r="Z19" s="23"/>
    </row>
    <row r="20" spans="1:26" x14ac:dyDescent="0.25">
      <c r="A20" s="59">
        <v>7</v>
      </c>
      <c r="B20" s="56">
        <v>15705581</v>
      </c>
      <c r="C20" s="60">
        <v>42.2</v>
      </c>
      <c r="D20" s="8">
        <v>6403</v>
      </c>
      <c r="E20" s="8">
        <v>7872</v>
      </c>
      <c r="F20" s="8">
        <f t="shared" si="0"/>
        <v>1469</v>
      </c>
      <c r="G20" s="75">
        <f t="shared" si="1"/>
        <v>1.2633399999999999</v>
      </c>
      <c r="H20" s="49">
        <f>C20/7235.3*H10</f>
        <v>0.12256751537600395</v>
      </c>
      <c r="I20" s="58">
        <f t="shared" si="2"/>
        <v>1.3859075153760039</v>
      </c>
      <c r="J20" s="23"/>
      <c r="K20" s="31"/>
      <c r="L20" s="27"/>
      <c r="M20" s="23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23"/>
      <c r="Y20" s="23"/>
      <c r="Z20" s="23"/>
    </row>
    <row r="21" spans="1:26" x14ac:dyDescent="0.25">
      <c r="A21" s="59">
        <v>8</v>
      </c>
      <c r="B21" s="56">
        <v>15705529</v>
      </c>
      <c r="C21" s="60">
        <v>41.9</v>
      </c>
      <c r="D21" s="8">
        <v>6802</v>
      </c>
      <c r="E21" s="8">
        <v>8375</v>
      </c>
      <c r="F21" s="8">
        <f t="shared" si="0"/>
        <v>1573</v>
      </c>
      <c r="G21" s="75">
        <f t="shared" si="1"/>
        <v>1.3527799999999999</v>
      </c>
      <c r="H21" s="49">
        <f>C21/7235.3*H10</f>
        <v>0.12169618232830723</v>
      </c>
      <c r="I21" s="58">
        <f t="shared" si="2"/>
        <v>1.474476182328307</v>
      </c>
      <c r="J21" s="23"/>
      <c r="K21" s="31"/>
      <c r="L21" s="27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5">
      <c r="A22" s="59">
        <v>9</v>
      </c>
      <c r="B22" s="56">
        <v>15705761</v>
      </c>
      <c r="C22" s="60">
        <v>44.8</v>
      </c>
      <c r="D22" s="8">
        <v>7134</v>
      </c>
      <c r="E22" s="8">
        <v>8474</v>
      </c>
      <c r="F22" s="8">
        <f t="shared" si="0"/>
        <v>1340</v>
      </c>
      <c r="G22" s="75">
        <f t="shared" si="1"/>
        <v>1.1523999999999999</v>
      </c>
      <c r="H22" s="49">
        <f>C22/7235.3*H10</f>
        <v>0.1301190684560421</v>
      </c>
      <c r="I22" s="58">
        <f t="shared" si="2"/>
        <v>1.2825190684560419</v>
      </c>
      <c r="J22" s="23"/>
      <c r="K22" s="31"/>
      <c r="L22" s="27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25">
      <c r="A23" s="59">
        <v>10</v>
      </c>
      <c r="B23" s="56">
        <v>15705614</v>
      </c>
      <c r="C23" s="60">
        <v>62.1</v>
      </c>
      <c r="D23" s="8">
        <v>6624</v>
      </c>
      <c r="E23" s="8">
        <v>7636</v>
      </c>
      <c r="F23" s="8">
        <f t="shared" si="0"/>
        <v>1012</v>
      </c>
      <c r="G23" s="75">
        <f t="shared" si="1"/>
        <v>0.87031999999999998</v>
      </c>
      <c r="H23" s="49">
        <f>C23/7235.3*H10</f>
        <v>0.18036594087321911</v>
      </c>
      <c r="I23" s="58">
        <f t="shared" si="2"/>
        <v>1.050685940873219</v>
      </c>
      <c r="J23" s="23"/>
      <c r="K23" s="31"/>
      <c r="L23" s="27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25">
      <c r="A24" s="59">
        <v>11</v>
      </c>
      <c r="B24" s="56">
        <v>15705563</v>
      </c>
      <c r="C24" s="60">
        <v>72.8</v>
      </c>
      <c r="D24" s="8">
        <v>7508</v>
      </c>
      <c r="E24" s="8">
        <v>8526</v>
      </c>
      <c r="F24" s="8">
        <f t="shared" si="0"/>
        <v>1018</v>
      </c>
      <c r="G24" s="75">
        <f t="shared" si="1"/>
        <v>0.87547999999999992</v>
      </c>
      <c r="H24" s="49">
        <f>C24/7235.3*H10</f>
        <v>0.2114434862410684</v>
      </c>
      <c r="I24" s="58">
        <f t="shared" si="2"/>
        <v>1.0869234862410684</v>
      </c>
      <c r="J24" s="23"/>
      <c r="K24" s="26"/>
      <c r="L24" s="27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5">
      <c r="A25" s="59">
        <v>12</v>
      </c>
      <c r="B25" s="56">
        <v>15705671</v>
      </c>
      <c r="C25" s="60">
        <v>47</v>
      </c>
      <c r="D25" s="8">
        <v>8549</v>
      </c>
      <c r="E25" s="8">
        <v>10334</v>
      </c>
      <c r="F25" s="8">
        <f t="shared" si="0"/>
        <v>1785</v>
      </c>
      <c r="G25" s="75">
        <f t="shared" si="1"/>
        <v>1.5350999999999999</v>
      </c>
      <c r="H25" s="49">
        <f>C25/7235.3*H10</f>
        <v>0.13650884413915132</v>
      </c>
      <c r="I25" s="58">
        <f t="shared" si="2"/>
        <v>1.6716088441391512</v>
      </c>
      <c r="J25" s="23"/>
      <c r="K25" s="26"/>
      <c r="L25" s="27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x14ac:dyDescent="0.25">
      <c r="A26" s="59">
        <v>13</v>
      </c>
      <c r="B26" s="62">
        <v>15705541</v>
      </c>
      <c r="C26" s="60">
        <v>70.599999999999994</v>
      </c>
      <c r="D26" s="8">
        <v>10353</v>
      </c>
      <c r="E26" s="8">
        <v>12452</v>
      </c>
      <c r="F26" s="8">
        <f t="shared" si="0"/>
        <v>2099</v>
      </c>
      <c r="G26" s="75">
        <f t="shared" si="1"/>
        <v>1.80514</v>
      </c>
      <c r="H26" s="49">
        <f>C26/7235.3*H10</f>
        <v>0.20505371055795921</v>
      </c>
      <c r="I26" s="58">
        <f t="shared" si="2"/>
        <v>2.0101937105579593</v>
      </c>
      <c r="J26" s="23"/>
      <c r="K26" s="30"/>
      <c r="L26" s="27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x14ac:dyDescent="0.25">
      <c r="A27" s="59">
        <v>14</v>
      </c>
      <c r="B27" s="62">
        <v>15705755</v>
      </c>
      <c r="C27" s="60">
        <v>47</v>
      </c>
      <c r="D27" s="8">
        <v>6732</v>
      </c>
      <c r="E27" s="8">
        <v>8022</v>
      </c>
      <c r="F27" s="8">
        <f t="shared" si="0"/>
        <v>1290</v>
      </c>
      <c r="G27" s="75">
        <f t="shared" si="1"/>
        <v>1.1093999999999999</v>
      </c>
      <c r="H27" s="49">
        <f>C27/7235.3*H10</f>
        <v>0.13650884413915132</v>
      </c>
      <c r="I27" s="58">
        <f t="shared" si="2"/>
        <v>1.2459088441391513</v>
      </c>
      <c r="J27" s="23"/>
      <c r="K27" s="30"/>
      <c r="L27" s="27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x14ac:dyDescent="0.25">
      <c r="A28" s="59">
        <v>15</v>
      </c>
      <c r="B28" s="56">
        <v>15705575</v>
      </c>
      <c r="C28" s="60">
        <v>42.2</v>
      </c>
      <c r="D28" s="8">
        <v>3191</v>
      </c>
      <c r="E28" s="8">
        <v>3438</v>
      </c>
      <c r="F28" s="8">
        <f t="shared" si="0"/>
        <v>247</v>
      </c>
      <c r="G28" s="75">
        <f t="shared" si="1"/>
        <v>0.21242</v>
      </c>
      <c r="H28" s="49">
        <f>C28/7235.3*H10</f>
        <v>0.12256751537600395</v>
      </c>
      <c r="I28" s="58">
        <f t="shared" si="2"/>
        <v>0.33498751537600396</v>
      </c>
      <c r="J28" s="23"/>
      <c r="K28" s="26"/>
      <c r="L28" s="27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x14ac:dyDescent="0.25">
      <c r="A29" s="59">
        <v>16</v>
      </c>
      <c r="B29" s="56">
        <v>15705800</v>
      </c>
      <c r="C29" s="60">
        <v>42.8</v>
      </c>
      <c r="D29" s="8">
        <v>5288</v>
      </c>
      <c r="E29" s="8">
        <v>6163</v>
      </c>
      <c r="F29" s="8">
        <f>E29-D29</f>
        <v>875</v>
      </c>
      <c r="G29" s="75">
        <f t="shared" si="1"/>
        <v>0.75249999999999995</v>
      </c>
      <c r="H29" s="49">
        <f>C29/7235.3*H10</f>
        <v>0.12431018147139737</v>
      </c>
      <c r="I29" s="58">
        <f t="shared" si="2"/>
        <v>0.87681018147139733</v>
      </c>
      <c r="J29" s="23"/>
      <c r="K29" s="30"/>
      <c r="L29" s="27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x14ac:dyDescent="0.25">
      <c r="A30" s="59">
        <v>17</v>
      </c>
      <c r="B30" s="56">
        <v>15708273</v>
      </c>
      <c r="C30" s="60">
        <v>45.8</v>
      </c>
      <c r="D30" s="8">
        <v>4246</v>
      </c>
      <c r="E30" s="8">
        <v>4246</v>
      </c>
      <c r="F30" s="8">
        <f t="shared" si="0"/>
        <v>0</v>
      </c>
      <c r="G30" s="75">
        <f t="shared" si="1"/>
        <v>0</v>
      </c>
      <c r="H30" s="49">
        <f>C30/7235.3*H10</f>
        <v>0.13302351194836445</v>
      </c>
      <c r="I30" s="58">
        <f t="shared" si="2"/>
        <v>0.13302351194836445</v>
      </c>
      <c r="J30" s="23"/>
      <c r="K30" s="26"/>
      <c r="L30" s="27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x14ac:dyDescent="0.25">
      <c r="A31" s="59">
        <v>18</v>
      </c>
      <c r="B31" s="56">
        <v>15705659</v>
      </c>
      <c r="C31" s="60">
        <v>60.6</v>
      </c>
      <c r="D31" s="8">
        <v>9499</v>
      </c>
      <c r="E31" s="8">
        <v>11371</v>
      </c>
      <c r="F31" s="8">
        <f t="shared" si="0"/>
        <v>1872</v>
      </c>
      <c r="G31" s="75">
        <f t="shared" si="1"/>
        <v>1.60992</v>
      </c>
      <c r="H31" s="49">
        <f>C31/7235.3*H10</f>
        <v>0.17600927563473553</v>
      </c>
      <c r="I31" s="58">
        <f t="shared" si="2"/>
        <v>1.7859292756347356</v>
      </c>
      <c r="J31" s="23"/>
      <c r="K31" s="30"/>
      <c r="L31" s="27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5">
      <c r="A32" s="59">
        <v>19</v>
      </c>
      <c r="B32" s="63">
        <v>15705850</v>
      </c>
      <c r="C32" s="60">
        <v>71.599999999999994</v>
      </c>
      <c r="D32" s="8">
        <v>8136</v>
      </c>
      <c r="E32" s="8">
        <v>9676</v>
      </c>
      <c r="F32" s="8">
        <f t="shared" si="0"/>
        <v>1540</v>
      </c>
      <c r="G32" s="75">
        <f t="shared" si="1"/>
        <v>1.3244</v>
      </c>
      <c r="H32" s="49">
        <f>C32/7235.3*H10</f>
        <v>0.20795815405028156</v>
      </c>
      <c r="I32" s="58">
        <f t="shared" si="2"/>
        <v>1.5323581540502815</v>
      </c>
      <c r="J32" s="23"/>
      <c r="K32" s="30"/>
      <c r="L32" s="27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x14ac:dyDescent="0.25">
      <c r="A33" s="59">
        <v>20</v>
      </c>
      <c r="B33" s="63">
        <v>15705665</v>
      </c>
      <c r="C33" s="60">
        <v>46.3</v>
      </c>
      <c r="D33" s="8">
        <v>5390</v>
      </c>
      <c r="E33" s="8">
        <v>6233</v>
      </c>
      <c r="F33" s="8">
        <f t="shared" si="0"/>
        <v>843</v>
      </c>
      <c r="G33" s="75">
        <f t="shared" si="1"/>
        <v>0.72497999999999996</v>
      </c>
      <c r="H33" s="49">
        <f>C33/7235.3*H10</f>
        <v>0.13447573369452565</v>
      </c>
      <c r="I33" s="58">
        <f t="shared" si="2"/>
        <v>0.85945573369452566</v>
      </c>
      <c r="J33" s="23"/>
      <c r="K33" s="26"/>
      <c r="L33" s="27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25">
      <c r="A34" s="59">
        <v>21</v>
      </c>
      <c r="B34" s="63">
        <v>15708400</v>
      </c>
      <c r="C34" s="60">
        <v>70.099999999999994</v>
      </c>
      <c r="D34" s="8">
        <v>7404</v>
      </c>
      <c r="E34" s="8">
        <v>7959</v>
      </c>
      <c r="F34" s="8">
        <f t="shared" si="0"/>
        <v>555</v>
      </c>
      <c r="G34" s="75">
        <f t="shared" si="1"/>
        <v>0.4773</v>
      </c>
      <c r="H34" s="49">
        <f>C34/7235.3*H10</f>
        <v>0.20360148881179801</v>
      </c>
      <c r="I34" s="58">
        <f t="shared" si="2"/>
        <v>0.68090148881179802</v>
      </c>
      <c r="J34" s="23"/>
      <c r="K34" s="26"/>
      <c r="L34" s="27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x14ac:dyDescent="0.25">
      <c r="A35" s="59">
        <v>22</v>
      </c>
      <c r="B35" s="63">
        <v>15705816</v>
      </c>
      <c r="C35" s="60">
        <v>48.1</v>
      </c>
      <c r="D35" s="8">
        <v>4234</v>
      </c>
      <c r="E35" s="8">
        <v>5130</v>
      </c>
      <c r="F35" s="8">
        <f t="shared" si="0"/>
        <v>896</v>
      </c>
      <c r="G35" s="75">
        <f t="shared" si="1"/>
        <v>0.77056000000000002</v>
      </c>
      <c r="H35" s="49">
        <f>C35/7235.3*H10</f>
        <v>0.13970373198070593</v>
      </c>
      <c r="I35" s="58">
        <f t="shared" si="2"/>
        <v>0.91026373198070598</v>
      </c>
      <c r="J35" s="23"/>
      <c r="K35" s="26"/>
      <c r="L35" s="27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x14ac:dyDescent="0.25">
      <c r="A36" s="59">
        <v>23</v>
      </c>
      <c r="B36" s="63">
        <v>15705524</v>
      </c>
      <c r="C36" s="60">
        <v>42</v>
      </c>
      <c r="D36" s="8">
        <v>5062</v>
      </c>
      <c r="E36" s="8">
        <v>5555</v>
      </c>
      <c r="F36" s="8">
        <f t="shared" si="0"/>
        <v>493</v>
      </c>
      <c r="G36" s="75">
        <f t="shared" si="1"/>
        <v>0.42397999999999997</v>
      </c>
      <c r="H36" s="49">
        <f>C36/7235.3*H10</f>
        <v>0.12198662667753948</v>
      </c>
      <c r="I36" s="58">
        <f t="shared" si="2"/>
        <v>0.54596662667753948</v>
      </c>
      <c r="J36" s="23"/>
      <c r="K36" s="26"/>
      <c r="L36" s="27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x14ac:dyDescent="0.25">
      <c r="A37" s="59">
        <v>24</v>
      </c>
      <c r="B37" s="63">
        <v>15705585</v>
      </c>
      <c r="C37" s="60">
        <v>41.4</v>
      </c>
      <c r="D37" s="8">
        <v>4355</v>
      </c>
      <c r="E37" s="8">
        <v>5404</v>
      </c>
      <c r="F37" s="8">
        <f t="shared" si="0"/>
        <v>1049</v>
      </c>
      <c r="G37" s="75">
        <f t="shared" si="1"/>
        <v>0.90213999999999994</v>
      </c>
      <c r="H37" s="49">
        <f>C37/7235.3*H10</f>
        <v>0.12024396058214605</v>
      </c>
      <c r="I37" s="58">
        <f t="shared" si="2"/>
        <v>1.0223839605821461</v>
      </c>
      <c r="J37" s="23"/>
      <c r="K37" s="26"/>
      <c r="L37" s="27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x14ac:dyDescent="0.25">
      <c r="A38" s="59">
        <v>25</v>
      </c>
      <c r="B38" s="56">
        <v>15705746</v>
      </c>
      <c r="C38" s="60">
        <v>45.8</v>
      </c>
      <c r="D38" s="8">
        <v>3401</v>
      </c>
      <c r="E38" s="8">
        <v>4495</v>
      </c>
      <c r="F38" s="8">
        <f t="shared" si="0"/>
        <v>1094</v>
      </c>
      <c r="G38" s="75">
        <f t="shared" si="1"/>
        <v>0.94084000000000001</v>
      </c>
      <c r="H38" s="49">
        <f>C38/7235.3*H10</f>
        <v>0.13302351194836445</v>
      </c>
      <c r="I38" s="58">
        <f t="shared" si="2"/>
        <v>1.0738635119483644</v>
      </c>
      <c r="J38" s="23"/>
      <c r="K38" s="26"/>
      <c r="L38" s="27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x14ac:dyDescent="0.25">
      <c r="A39" s="59">
        <v>26</v>
      </c>
      <c r="B39" s="56">
        <v>15705829</v>
      </c>
      <c r="C39" s="60">
        <v>60.4</v>
      </c>
      <c r="D39" s="8">
        <v>7561</v>
      </c>
      <c r="E39" s="8">
        <v>9404</v>
      </c>
      <c r="F39" s="8">
        <f t="shared" si="0"/>
        <v>1843</v>
      </c>
      <c r="G39" s="75">
        <f t="shared" si="1"/>
        <v>1.5849800000000001</v>
      </c>
      <c r="H39" s="49">
        <f>C39/7235.3*H10</f>
        <v>0.17542838693627105</v>
      </c>
      <c r="I39" s="58">
        <f t="shared" si="2"/>
        <v>1.760408386936271</v>
      </c>
      <c r="J39" s="23"/>
      <c r="K39" s="26"/>
      <c r="L39" s="27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x14ac:dyDescent="0.25">
      <c r="A40" s="59">
        <v>27</v>
      </c>
      <c r="B40" s="56">
        <v>15705815</v>
      </c>
      <c r="C40" s="60">
        <v>72.099999999999994</v>
      </c>
      <c r="D40" s="8">
        <v>6702</v>
      </c>
      <c r="E40" s="8">
        <v>8236</v>
      </c>
      <c r="F40" s="8">
        <f t="shared" si="0"/>
        <v>1534</v>
      </c>
      <c r="G40" s="75">
        <f t="shared" si="1"/>
        <v>1.31924</v>
      </c>
      <c r="H40" s="49">
        <f>C40/7235.3*H10</f>
        <v>0.20941037579644273</v>
      </c>
      <c r="I40" s="58">
        <f t="shared" si="2"/>
        <v>1.5286503757964427</v>
      </c>
      <c r="J40" s="23"/>
      <c r="K40" s="30"/>
      <c r="L40" s="27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x14ac:dyDescent="0.25">
      <c r="A41" s="59">
        <v>28</v>
      </c>
      <c r="B41" s="56">
        <v>15705586</v>
      </c>
      <c r="C41" s="60">
        <v>46.9</v>
      </c>
      <c r="D41" s="8">
        <v>5401</v>
      </c>
      <c r="E41" s="8">
        <v>6611</v>
      </c>
      <c r="F41" s="8">
        <f t="shared" si="0"/>
        <v>1210</v>
      </c>
      <c r="G41" s="75">
        <f t="shared" si="1"/>
        <v>1.0406</v>
      </c>
      <c r="H41" s="49">
        <f>C41/7235.3*H10</f>
        <v>0.13621839978991906</v>
      </c>
      <c r="I41" s="58">
        <f t="shared" si="2"/>
        <v>1.1768183997899191</v>
      </c>
      <c r="J41" s="23"/>
      <c r="K41" s="31"/>
      <c r="L41" s="27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x14ac:dyDescent="0.25">
      <c r="A42" s="59">
        <v>29</v>
      </c>
      <c r="B42" s="56">
        <v>15705609</v>
      </c>
      <c r="C42" s="60">
        <v>70</v>
      </c>
      <c r="D42" s="8">
        <v>8428</v>
      </c>
      <c r="E42" s="8">
        <v>12434</v>
      </c>
      <c r="F42" s="8">
        <f t="shared" si="0"/>
        <v>4006</v>
      </c>
      <c r="G42" s="75">
        <f t="shared" si="1"/>
        <v>3.44516</v>
      </c>
      <c r="H42" s="49">
        <f>C42/7235.3*H10</f>
        <v>0.20331104446256582</v>
      </c>
      <c r="I42" s="58">
        <f t="shared" si="2"/>
        <v>3.6484710444625659</v>
      </c>
      <c r="J42" s="23"/>
      <c r="K42" s="26"/>
      <c r="L42" s="27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x14ac:dyDescent="0.25">
      <c r="A43" s="59">
        <v>30</v>
      </c>
      <c r="B43" s="56">
        <v>15705525</v>
      </c>
      <c r="C43" s="60">
        <v>47.4</v>
      </c>
      <c r="D43" s="8">
        <v>5298</v>
      </c>
      <c r="E43" s="8">
        <v>7242</v>
      </c>
      <c r="F43" s="8">
        <f t="shared" si="0"/>
        <v>1944</v>
      </c>
      <c r="G43" s="75">
        <f t="shared" si="1"/>
        <v>1.67184</v>
      </c>
      <c r="H43" s="49">
        <f>C43/7235.3*H10</f>
        <v>0.13767062153608026</v>
      </c>
      <c r="I43" s="58">
        <f t="shared" si="2"/>
        <v>1.8095106215360803</v>
      </c>
      <c r="J43" s="23"/>
      <c r="K43" s="26"/>
      <c r="L43" s="27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x14ac:dyDescent="0.25">
      <c r="A44" s="59">
        <v>31</v>
      </c>
      <c r="B44" s="56">
        <v>15705724</v>
      </c>
      <c r="C44" s="60">
        <v>43.2</v>
      </c>
      <c r="D44" s="8">
        <v>4900</v>
      </c>
      <c r="E44" s="8">
        <v>5440</v>
      </c>
      <c r="F44" s="8">
        <f>E44-D44</f>
        <v>540</v>
      </c>
      <c r="G44" s="75">
        <f t="shared" si="1"/>
        <v>0.46439999999999998</v>
      </c>
      <c r="H44" s="49">
        <f>C44/7235.3*H10</f>
        <v>0.12547195886832632</v>
      </c>
      <c r="I44" s="58">
        <f t="shared" si="2"/>
        <v>0.58987195886832633</v>
      </c>
      <c r="J44" s="23"/>
      <c r="K44" s="26"/>
      <c r="L44" s="27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x14ac:dyDescent="0.25">
      <c r="A45" s="59">
        <v>32</v>
      </c>
      <c r="B45" s="56">
        <v>15705733</v>
      </c>
      <c r="C45" s="60">
        <v>41.7</v>
      </c>
      <c r="D45" s="8">
        <v>4075</v>
      </c>
      <c r="E45" s="8">
        <v>4075</v>
      </c>
      <c r="F45" s="8">
        <f t="shared" si="0"/>
        <v>0</v>
      </c>
      <c r="G45" s="75">
        <f t="shared" si="1"/>
        <v>0</v>
      </c>
      <c r="H45" s="49">
        <f>C45/7235.3*H10</f>
        <v>0.12111529362984276</v>
      </c>
      <c r="I45" s="58">
        <f t="shared" si="2"/>
        <v>0.12111529362984276</v>
      </c>
      <c r="J45" s="23"/>
      <c r="K45" s="26"/>
      <c r="L45" s="50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x14ac:dyDescent="0.25">
      <c r="A46" s="59">
        <v>33</v>
      </c>
      <c r="B46" s="56">
        <v>15705600</v>
      </c>
      <c r="C46" s="60">
        <v>46</v>
      </c>
      <c r="D46" s="8">
        <v>5615</v>
      </c>
      <c r="E46" s="8">
        <v>6758</v>
      </c>
      <c r="F46" s="8">
        <f t="shared" si="0"/>
        <v>1143</v>
      </c>
      <c r="G46" s="75">
        <f t="shared" si="1"/>
        <v>0.98297999999999996</v>
      </c>
      <c r="H46" s="49">
        <f>C46/7235.3*H10</f>
        <v>0.13360440064682896</v>
      </c>
      <c r="I46" s="58">
        <f t="shared" si="2"/>
        <v>1.1165844006468288</v>
      </c>
      <c r="J46" s="23"/>
      <c r="K46" s="31"/>
      <c r="L46" s="27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x14ac:dyDescent="0.25">
      <c r="A47" s="59">
        <v>34</v>
      </c>
      <c r="B47" s="56">
        <v>15705534</v>
      </c>
      <c r="C47" s="60">
        <v>60.6</v>
      </c>
      <c r="D47" s="8">
        <v>8618</v>
      </c>
      <c r="E47" s="8">
        <v>10252</v>
      </c>
      <c r="F47" s="8">
        <f t="shared" si="0"/>
        <v>1634</v>
      </c>
      <c r="G47" s="75">
        <f t="shared" si="1"/>
        <v>1.40524</v>
      </c>
      <c r="H47" s="49">
        <f>C47/7235.3*H10</f>
        <v>0.17600927563473553</v>
      </c>
      <c r="I47" s="58">
        <f t="shared" si="2"/>
        <v>1.5812492756347356</v>
      </c>
      <c r="J47" s="23"/>
      <c r="K47" s="26"/>
      <c r="L47" s="27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x14ac:dyDescent="0.25">
      <c r="A48" s="59">
        <v>35</v>
      </c>
      <c r="B48" s="64">
        <v>15705677</v>
      </c>
      <c r="C48" s="60">
        <v>72.2</v>
      </c>
      <c r="D48" s="8">
        <v>6422</v>
      </c>
      <c r="E48" s="8">
        <v>6427</v>
      </c>
      <c r="F48" s="8">
        <f t="shared" si="0"/>
        <v>5</v>
      </c>
      <c r="G48" s="75">
        <f t="shared" si="1"/>
        <v>4.3E-3</v>
      </c>
      <c r="H48" s="49">
        <f>C48/7235.3*H10</f>
        <v>0.20970082014567501</v>
      </c>
      <c r="I48" s="58">
        <f t="shared" si="2"/>
        <v>0.21400082014567501</v>
      </c>
      <c r="J48" s="23"/>
      <c r="K48" s="26"/>
      <c r="L48" s="27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x14ac:dyDescent="0.25">
      <c r="A49" s="59">
        <v>36</v>
      </c>
      <c r="B49" s="56">
        <v>15705691</v>
      </c>
      <c r="C49" s="60">
        <v>46.5</v>
      </c>
      <c r="D49" s="8">
        <v>4124</v>
      </c>
      <c r="E49" s="8">
        <v>5356</v>
      </c>
      <c r="F49" s="8">
        <f t="shared" si="0"/>
        <v>1232</v>
      </c>
      <c r="G49" s="75">
        <f t="shared" si="1"/>
        <v>1.05952</v>
      </c>
      <c r="H49" s="49">
        <f>C49/7235.3*H10</f>
        <v>0.13505662239299013</v>
      </c>
      <c r="I49" s="58">
        <f>G49+H49</f>
        <v>1.1945766223929901</v>
      </c>
      <c r="J49" s="23"/>
      <c r="K49" s="26"/>
      <c r="L49" s="27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x14ac:dyDescent="0.25">
      <c r="A50" s="61">
        <v>37</v>
      </c>
      <c r="B50" s="56">
        <v>15730459</v>
      </c>
      <c r="C50" s="65">
        <v>69.5</v>
      </c>
      <c r="D50" s="8">
        <v>6157</v>
      </c>
      <c r="E50" s="8">
        <v>10127</v>
      </c>
      <c r="F50" s="8">
        <f t="shared" si="0"/>
        <v>3970</v>
      </c>
      <c r="G50" s="75">
        <f t="shared" si="1"/>
        <v>3.4142000000000001</v>
      </c>
      <c r="H50" s="49">
        <f>C50/7235.3*H10</f>
        <v>0.20185882271640462</v>
      </c>
      <c r="I50" s="66">
        <f>G50+H50</f>
        <v>3.6160588227164046</v>
      </c>
      <c r="J50" s="23"/>
      <c r="K50" s="26"/>
      <c r="L50" s="50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x14ac:dyDescent="0.25">
      <c r="A51" s="59">
        <v>38</v>
      </c>
      <c r="B51" s="67">
        <v>15705514</v>
      </c>
      <c r="C51" s="60">
        <v>47</v>
      </c>
      <c r="D51" s="8">
        <v>2435</v>
      </c>
      <c r="E51" s="8">
        <v>2450</v>
      </c>
      <c r="F51" s="8">
        <f t="shared" si="0"/>
        <v>15</v>
      </c>
      <c r="G51" s="75">
        <f t="shared" si="1"/>
        <v>1.29E-2</v>
      </c>
      <c r="H51" s="49">
        <f>C51/7235.3*H10</f>
        <v>0.13650884413915132</v>
      </c>
      <c r="I51" s="66">
        <f>G51+H51</f>
        <v>0.14940884413915131</v>
      </c>
      <c r="J51" s="23"/>
      <c r="K51" s="26"/>
      <c r="L51" s="50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x14ac:dyDescent="0.25">
      <c r="A52" s="59">
        <v>39</v>
      </c>
      <c r="B52" s="56">
        <v>15705660</v>
      </c>
      <c r="C52" s="60">
        <v>43.1</v>
      </c>
      <c r="D52" s="8">
        <v>3075</v>
      </c>
      <c r="E52" s="8">
        <v>3238</v>
      </c>
      <c r="F52" s="8">
        <f t="shared" si="0"/>
        <v>163</v>
      </c>
      <c r="G52" s="75">
        <f t="shared" si="1"/>
        <v>0.14018</v>
      </c>
      <c r="H52" s="49">
        <f>C52/7235.3*H10</f>
        <v>0.12518151451909409</v>
      </c>
      <c r="I52" s="58">
        <f t="shared" si="2"/>
        <v>0.26536151451909407</v>
      </c>
      <c r="J52" s="23"/>
      <c r="K52" s="26"/>
      <c r="L52" s="50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x14ac:dyDescent="0.25">
      <c r="A53" s="59">
        <v>40</v>
      </c>
      <c r="B53" s="56">
        <v>15705539</v>
      </c>
      <c r="C53" s="60">
        <v>41.4</v>
      </c>
      <c r="D53" s="8">
        <v>5230</v>
      </c>
      <c r="E53" s="8">
        <v>5700</v>
      </c>
      <c r="F53" s="8">
        <f t="shared" si="0"/>
        <v>470</v>
      </c>
      <c r="G53" s="75">
        <f t="shared" si="1"/>
        <v>0.4042</v>
      </c>
      <c r="H53" s="49">
        <f>C53/7235.3*H10</f>
        <v>0.12024396058214605</v>
      </c>
      <c r="I53" s="58">
        <f t="shared" si="2"/>
        <v>0.52444396058214604</v>
      </c>
      <c r="J53" s="23"/>
      <c r="K53" s="26"/>
      <c r="L53" s="50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x14ac:dyDescent="0.25">
      <c r="A54" s="59">
        <v>41</v>
      </c>
      <c r="B54" s="56">
        <v>15705823</v>
      </c>
      <c r="C54" s="60">
        <v>45.9</v>
      </c>
      <c r="D54" s="8">
        <v>5140</v>
      </c>
      <c r="E54" s="8">
        <v>6152</v>
      </c>
      <c r="F54" s="8">
        <f t="shared" si="0"/>
        <v>1012</v>
      </c>
      <c r="G54" s="75">
        <f t="shared" si="1"/>
        <v>0.87031999999999998</v>
      </c>
      <c r="H54" s="49">
        <f>C54/7235.3*H10</f>
        <v>0.13331395629759671</v>
      </c>
      <c r="I54" s="58">
        <f t="shared" si="2"/>
        <v>1.0036339562975967</v>
      </c>
      <c r="J54" s="23"/>
      <c r="K54" s="26"/>
      <c r="L54" s="27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x14ac:dyDescent="0.25">
      <c r="A55" s="59">
        <v>42</v>
      </c>
      <c r="B55" s="56">
        <v>15705552</v>
      </c>
      <c r="C55" s="60">
        <v>60.8</v>
      </c>
      <c r="D55" s="8">
        <v>8807</v>
      </c>
      <c r="E55" s="8">
        <v>10214</v>
      </c>
      <c r="F55" s="8">
        <f t="shared" si="0"/>
        <v>1407</v>
      </c>
      <c r="G55" s="75">
        <f t="shared" si="1"/>
        <v>1.2100199999999999</v>
      </c>
      <c r="H55" s="49">
        <f>C55/7235.3*H10</f>
        <v>0.17659016433319999</v>
      </c>
      <c r="I55" s="58">
        <f t="shared" si="2"/>
        <v>1.3866101643331998</v>
      </c>
      <c r="J55" s="23"/>
      <c r="K55" s="26"/>
      <c r="L55" s="27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x14ac:dyDescent="0.25">
      <c r="A56" s="59">
        <v>43</v>
      </c>
      <c r="B56" s="56">
        <v>15705663</v>
      </c>
      <c r="C56" s="60">
        <v>72.2</v>
      </c>
      <c r="D56" s="8">
        <v>3155</v>
      </c>
      <c r="E56" s="8">
        <v>3155</v>
      </c>
      <c r="F56" s="8">
        <f>E56-D56</f>
        <v>0</v>
      </c>
      <c r="G56" s="75">
        <f t="shared" si="1"/>
        <v>0</v>
      </c>
      <c r="H56" s="49">
        <f>C56/7235.3*H10</f>
        <v>0.20970082014567501</v>
      </c>
      <c r="I56" s="58">
        <f t="shared" si="2"/>
        <v>0.20970082014567501</v>
      </c>
      <c r="J56" s="23"/>
      <c r="K56" s="51"/>
      <c r="L56" s="27"/>
      <c r="M56" s="52"/>
      <c r="N56" s="52"/>
      <c r="O56" s="52"/>
      <c r="P56" s="52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x14ac:dyDescent="0.25">
      <c r="A57" s="59">
        <v>44</v>
      </c>
      <c r="B57" s="56">
        <v>15705515</v>
      </c>
      <c r="C57" s="60">
        <v>46.3</v>
      </c>
      <c r="D57" s="8">
        <v>7474</v>
      </c>
      <c r="E57" s="8">
        <v>8890</v>
      </c>
      <c r="F57" s="8">
        <f t="shared" si="0"/>
        <v>1416</v>
      </c>
      <c r="G57" s="75">
        <f t="shared" si="1"/>
        <v>1.21776</v>
      </c>
      <c r="H57" s="49">
        <f>C57/7235.3*H10</f>
        <v>0.13447573369452565</v>
      </c>
      <c r="I57" s="58">
        <f t="shared" si="2"/>
        <v>1.3522357336945257</v>
      </c>
      <c r="J57" s="23"/>
      <c r="K57" s="26"/>
      <c r="L57" s="27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x14ac:dyDescent="0.25">
      <c r="A58" s="59">
        <v>45</v>
      </c>
      <c r="B58" s="56">
        <v>15705549</v>
      </c>
      <c r="C58" s="60">
        <v>69.7</v>
      </c>
      <c r="D58" s="8">
        <v>9094</v>
      </c>
      <c r="E58" s="8">
        <v>9094</v>
      </c>
      <c r="F58" s="8">
        <f t="shared" si="0"/>
        <v>0</v>
      </c>
      <c r="G58" s="75">
        <f t="shared" si="1"/>
        <v>0</v>
      </c>
      <c r="H58" s="49">
        <f>C58/7235.3*H10</f>
        <v>0.20243971141486908</v>
      </c>
      <c r="I58" s="58">
        <f t="shared" si="2"/>
        <v>0.20243971141486908</v>
      </c>
      <c r="J58" s="23"/>
      <c r="K58" s="26"/>
      <c r="L58" s="27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x14ac:dyDescent="0.25">
      <c r="A59" s="59">
        <v>46</v>
      </c>
      <c r="B59" s="56">
        <v>15705742</v>
      </c>
      <c r="C59" s="60">
        <v>47.9</v>
      </c>
      <c r="D59" s="8">
        <v>6276</v>
      </c>
      <c r="E59" s="8">
        <v>6868</v>
      </c>
      <c r="F59" s="8">
        <f t="shared" si="0"/>
        <v>592</v>
      </c>
      <c r="G59" s="75">
        <f t="shared" si="1"/>
        <v>0.50912000000000002</v>
      </c>
      <c r="H59" s="49">
        <f>C59/7235.3*H10</f>
        <v>0.13912284328224145</v>
      </c>
      <c r="I59" s="58">
        <f t="shared" si="2"/>
        <v>0.64824284328224147</v>
      </c>
      <c r="J59" s="23"/>
      <c r="K59" s="30"/>
      <c r="L59" s="27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x14ac:dyDescent="0.25">
      <c r="A60" s="59">
        <v>47</v>
      </c>
      <c r="B60" s="56">
        <v>15705719</v>
      </c>
      <c r="C60" s="60">
        <v>42.4</v>
      </c>
      <c r="D60" s="8">
        <v>4972</v>
      </c>
      <c r="E60" s="8">
        <v>5752</v>
      </c>
      <c r="F60" s="8">
        <f t="shared" si="0"/>
        <v>780</v>
      </c>
      <c r="G60" s="75">
        <f t="shared" si="1"/>
        <v>0.67079999999999995</v>
      </c>
      <c r="H60" s="49">
        <f>C60/7235.3*H10</f>
        <v>0.12314840407446842</v>
      </c>
      <c r="I60" s="58">
        <f t="shared" si="2"/>
        <v>0.79394840407446843</v>
      </c>
      <c r="J60" s="23"/>
      <c r="K60" s="26"/>
      <c r="L60" s="27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x14ac:dyDescent="0.25">
      <c r="A61" s="59">
        <v>48</v>
      </c>
      <c r="B61" s="56">
        <v>15702590</v>
      </c>
      <c r="C61" s="60">
        <v>41.7</v>
      </c>
      <c r="D61" s="8">
        <v>6740</v>
      </c>
      <c r="E61" s="8">
        <v>8289</v>
      </c>
      <c r="F61" s="8">
        <f t="shared" si="0"/>
        <v>1549</v>
      </c>
      <c r="G61" s="75">
        <f t="shared" si="1"/>
        <v>1.3321399999999999</v>
      </c>
      <c r="H61" s="49">
        <f>C61/7235.3*H10</f>
        <v>0.12111529362984276</v>
      </c>
      <c r="I61" s="58">
        <f t="shared" si="2"/>
        <v>1.4532552936298426</v>
      </c>
      <c r="J61" s="23"/>
      <c r="K61" s="26"/>
      <c r="L61" s="27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x14ac:dyDescent="0.25">
      <c r="A62" s="59">
        <v>49</v>
      </c>
      <c r="B62" s="56">
        <v>15705689</v>
      </c>
      <c r="C62" s="60">
        <v>45.7</v>
      </c>
      <c r="D62" s="8">
        <v>6783</v>
      </c>
      <c r="E62" s="8">
        <v>7861</v>
      </c>
      <c r="F62" s="8">
        <f t="shared" si="0"/>
        <v>1078</v>
      </c>
      <c r="G62" s="75">
        <f t="shared" si="1"/>
        <v>0.92708000000000002</v>
      </c>
      <c r="H62" s="49">
        <f>C62/7235.3*H10</f>
        <v>0.13273306759913223</v>
      </c>
      <c r="I62" s="58">
        <f t="shared" si="2"/>
        <v>1.0598130675991322</v>
      </c>
      <c r="J62" s="23"/>
      <c r="K62" s="26"/>
      <c r="L62" s="27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x14ac:dyDescent="0.25">
      <c r="A63" s="59">
        <v>50</v>
      </c>
      <c r="B63" s="56">
        <v>15705596</v>
      </c>
      <c r="C63" s="60">
        <v>60.9</v>
      </c>
      <c r="D63" s="8">
        <v>4279</v>
      </c>
      <c r="E63" s="8">
        <v>4579</v>
      </c>
      <c r="F63" s="8">
        <f t="shared" si="0"/>
        <v>300</v>
      </c>
      <c r="G63" s="75">
        <f t="shared" si="1"/>
        <v>0.25800000000000001</v>
      </c>
      <c r="H63" s="49">
        <f>C63/7235.3*H10</f>
        <v>0.17688060868243224</v>
      </c>
      <c r="I63" s="58">
        <f t="shared" si="2"/>
        <v>0.43488060868243228</v>
      </c>
      <c r="J63" s="23"/>
      <c r="K63" s="26"/>
      <c r="L63" s="27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x14ac:dyDescent="0.25">
      <c r="A64" s="59">
        <v>51</v>
      </c>
      <c r="B64" s="56">
        <v>15705599</v>
      </c>
      <c r="C64" s="60">
        <v>71.7</v>
      </c>
      <c r="D64" s="8">
        <v>4575</v>
      </c>
      <c r="E64" s="8">
        <v>4886</v>
      </c>
      <c r="F64" s="8">
        <f t="shared" si="0"/>
        <v>311</v>
      </c>
      <c r="G64" s="75">
        <f t="shared" si="1"/>
        <v>0.26745999999999998</v>
      </c>
      <c r="H64" s="49">
        <f>C64/7235.3*H10</f>
        <v>0.20824859839951382</v>
      </c>
      <c r="I64" s="58">
        <f t="shared" si="2"/>
        <v>0.47570859839951379</v>
      </c>
      <c r="J64" s="23"/>
      <c r="K64" s="26"/>
      <c r="L64" s="27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x14ac:dyDescent="0.25">
      <c r="A65" s="59">
        <v>52</v>
      </c>
      <c r="B65" s="56">
        <v>15705736</v>
      </c>
      <c r="C65" s="60">
        <v>46.2</v>
      </c>
      <c r="D65" s="8">
        <v>6290</v>
      </c>
      <c r="E65" s="8">
        <v>7502</v>
      </c>
      <c r="F65" s="8">
        <f t="shared" si="0"/>
        <v>1212</v>
      </c>
      <c r="G65" s="75">
        <f t="shared" si="1"/>
        <v>1.0423199999999999</v>
      </c>
      <c r="H65" s="49">
        <f>C65/7235.3*H10</f>
        <v>0.13418528934529342</v>
      </c>
      <c r="I65" s="58">
        <f t="shared" si="2"/>
        <v>1.1765052893452934</v>
      </c>
      <c r="J65" s="23"/>
      <c r="K65" s="26"/>
      <c r="L65" s="27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x14ac:dyDescent="0.25">
      <c r="A66" s="59">
        <v>53</v>
      </c>
      <c r="B66" s="56">
        <v>15708051</v>
      </c>
      <c r="C66" s="60">
        <v>69.8</v>
      </c>
      <c r="D66" s="8">
        <v>12228</v>
      </c>
      <c r="E66" s="8">
        <v>14610</v>
      </c>
      <c r="F66" s="8">
        <f t="shared" si="0"/>
        <v>2382</v>
      </c>
      <c r="G66" s="75">
        <f t="shared" si="1"/>
        <v>2.0485199999999999</v>
      </c>
      <c r="H66" s="49">
        <f>C66/7235.3*H10</f>
        <v>0.20273015576410133</v>
      </c>
      <c r="I66" s="58">
        <f t="shared" si="2"/>
        <v>2.2512501557641014</v>
      </c>
      <c r="J66" s="23"/>
      <c r="K66" s="30"/>
      <c r="L66" s="27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x14ac:dyDescent="0.25">
      <c r="A67" s="59">
        <v>54</v>
      </c>
      <c r="B67" s="56">
        <v>15705572</v>
      </c>
      <c r="C67" s="60">
        <v>47.4</v>
      </c>
      <c r="D67" s="8">
        <v>6846</v>
      </c>
      <c r="E67" s="8">
        <v>8205</v>
      </c>
      <c r="F67" s="8">
        <f t="shared" si="0"/>
        <v>1359</v>
      </c>
      <c r="G67" s="75">
        <f t="shared" si="1"/>
        <v>1.1687399999999999</v>
      </c>
      <c r="H67" s="49">
        <f>C67/7235.3*H10</f>
        <v>0.13767062153608026</v>
      </c>
      <c r="I67" s="58">
        <f t="shared" si="2"/>
        <v>1.3064106215360802</v>
      </c>
      <c r="J67" s="23"/>
      <c r="K67" s="26"/>
      <c r="L67" s="27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x14ac:dyDescent="0.25">
      <c r="A68" s="59">
        <v>55</v>
      </c>
      <c r="B68" s="56">
        <v>15708071</v>
      </c>
      <c r="C68" s="60">
        <v>42.1</v>
      </c>
      <c r="D68" s="8">
        <v>5535</v>
      </c>
      <c r="E68" s="8">
        <v>6779</v>
      </c>
      <c r="F68" s="8">
        <f t="shared" si="0"/>
        <v>1244</v>
      </c>
      <c r="G68" s="75">
        <f t="shared" si="1"/>
        <v>1.0698399999999999</v>
      </c>
      <c r="H68" s="49">
        <f>C68/7235.3*H10</f>
        <v>0.12227707102677172</v>
      </c>
      <c r="I68" s="58">
        <f t="shared" si="2"/>
        <v>1.1921170710267717</v>
      </c>
      <c r="J68" s="23"/>
      <c r="K68" s="26"/>
      <c r="L68" s="27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x14ac:dyDescent="0.25">
      <c r="A69" s="59">
        <v>56</v>
      </c>
      <c r="B69" s="56">
        <v>15705570</v>
      </c>
      <c r="C69" s="60">
        <v>41.6</v>
      </c>
      <c r="D69" s="8">
        <v>7263</v>
      </c>
      <c r="E69" s="8">
        <v>8653</v>
      </c>
      <c r="F69" s="8">
        <f t="shared" si="0"/>
        <v>1390</v>
      </c>
      <c r="G69" s="75">
        <f t="shared" si="1"/>
        <v>1.1954</v>
      </c>
      <c r="H69" s="49">
        <f>C69/7235.3*H10</f>
        <v>0.12082484928061053</v>
      </c>
      <c r="I69" s="58">
        <f t="shared" si="2"/>
        <v>1.3162248492806106</v>
      </c>
      <c r="J69" s="23"/>
      <c r="K69" s="26"/>
      <c r="L69" s="27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x14ac:dyDescent="0.25">
      <c r="A70" s="61">
        <v>57</v>
      </c>
      <c r="B70" s="62">
        <v>15730776</v>
      </c>
      <c r="C70" s="60">
        <v>45.9</v>
      </c>
      <c r="D70" s="8">
        <v>4182</v>
      </c>
      <c r="E70" s="8">
        <v>4840</v>
      </c>
      <c r="F70" s="8">
        <f t="shared" si="0"/>
        <v>658</v>
      </c>
      <c r="G70" s="75">
        <f t="shared" si="1"/>
        <v>0.56587999999999994</v>
      </c>
      <c r="H70" s="49">
        <f>C70/7235.3*H10</f>
        <v>0.13331395629759671</v>
      </c>
      <c r="I70" s="58">
        <f>G70+H70</f>
        <v>0.69919395629759662</v>
      </c>
      <c r="J70" s="23"/>
      <c r="K70" s="26"/>
      <c r="L70" s="27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x14ac:dyDescent="0.25">
      <c r="A71" s="59">
        <v>58</v>
      </c>
      <c r="B71" s="56">
        <v>15705638</v>
      </c>
      <c r="C71" s="60">
        <v>60.3</v>
      </c>
      <c r="D71" s="8">
        <v>3209</v>
      </c>
      <c r="E71" s="8">
        <v>3209</v>
      </c>
      <c r="F71" s="8">
        <f>E71-D71</f>
        <v>0</v>
      </c>
      <c r="G71" s="75">
        <f t="shared" si="1"/>
        <v>0</v>
      </c>
      <c r="H71" s="49">
        <f>C71/7235.3*H10</f>
        <v>0.1751379425870388</v>
      </c>
      <c r="I71" s="58">
        <f t="shared" si="2"/>
        <v>0.1751379425870388</v>
      </c>
      <c r="J71" s="23"/>
      <c r="K71" s="26"/>
      <c r="L71" s="27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x14ac:dyDescent="0.25">
      <c r="A72" s="59">
        <v>59</v>
      </c>
      <c r="B72" s="56">
        <v>15705679</v>
      </c>
      <c r="C72" s="60">
        <v>71.7</v>
      </c>
      <c r="D72" s="8">
        <v>8679</v>
      </c>
      <c r="E72" s="8">
        <v>10146</v>
      </c>
      <c r="F72" s="8">
        <f t="shared" si="0"/>
        <v>1467</v>
      </c>
      <c r="G72" s="75">
        <f t="shared" si="1"/>
        <v>1.26162</v>
      </c>
      <c r="H72" s="49">
        <f>C72/7235.3*H10</f>
        <v>0.20824859839951382</v>
      </c>
      <c r="I72" s="58">
        <f t="shared" si="2"/>
        <v>1.4698685983995139</v>
      </c>
      <c r="J72" s="23"/>
      <c r="K72" s="26"/>
      <c r="L72" s="27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x14ac:dyDescent="0.25">
      <c r="A73" s="59">
        <v>60</v>
      </c>
      <c r="B73" s="56">
        <v>15705645</v>
      </c>
      <c r="C73" s="60">
        <v>46</v>
      </c>
      <c r="D73" s="8">
        <v>3115</v>
      </c>
      <c r="E73" s="8">
        <v>3284</v>
      </c>
      <c r="F73" s="8">
        <f t="shared" si="0"/>
        <v>169</v>
      </c>
      <c r="G73" s="75">
        <f t="shared" si="1"/>
        <v>0.14534</v>
      </c>
      <c r="H73" s="49">
        <f>C73/7235.3*H10</f>
        <v>0.13360440064682896</v>
      </c>
      <c r="I73" s="58">
        <f t="shared" si="2"/>
        <v>0.27894440064682896</v>
      </c>
      <c r="J73" s="23"/>
      <c r="K73" s="26"/>
      <c r="L73" s="27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x14ac:dyDescent="0.25">
      <c r="A74" s="59">
        <v>61</v>
      </c>
      <c r="B74" s="56">
        <v>15705714</v>
      </c>
      <c r="C74" s="60">
        <v>71.5</v>
      </c>
      <c r="D74" s="8">
        <v>11954</v>
      </c>
      <c r="E74" s="8">
        <v>12920</v>
      </c>
      <c r="F74" s="8">
        <f t="shared" si="0"/>
        <v>966</v>
      </c>
      <c r="G74" s="75">
        <f t="shared" si="1"/>
        <v>0.83075999999999994</v>
      </c>
      <c r="H74" s="49">
        <f>C74/7235.3*H10</f>
        <v>0.20766770970104934</v>
      </c>
      <c r="I74" s="58">
        <f t="shared" si="2"/>
        <v>1.0384277097010493</v>
      </c>
      <c r="J74" s="23"/>
      <c r="K74" s="26"/>
      <c r="L74" s="27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x14ac:dyDescent="0.25">
      <c r="A75" s="59">
        <v>62</v>
      </c>
      <c r="B75" s="56">
        <v>15705794</v>
      </c>
      <c r="C75" s="60">
        <v>47.9</v>
      </c>
      <c r="D75" s="8">
        <v>5303</v>
      </c>
      <c r="E75" s="8">
        <v>6145</v>
      </c>
      <c r="F75" s="8">
        <f t="shared" si="0"/>
        <v>842</v>
      </c>
      <c r="G75" s="75">
        <f t="shared" si="1"/>
        <v>0.72411999999999999</v>
      </c>
      <c r="H75" s="49">
        <f>C75/7235.3*H10</f>
        <v>0.13912284328224145</v>
      </c>
      <c r="I75" s="58">
        <f t="shared" si="2"/>
        <v>0.86324284328224143</v>
      </c>
      <c r="J75" s="23"/>
      <c r="K75" s="26"/>
      <c r="L75" s="27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x14ac:dyDescent="0.25">
      <c r="A76" s="59">
        <v>63</v>
      </c>
      <c r="B76" s="56">
        <v>15703003</v>
      </c>
      <c r="C76" s="60">
        <v>41.4</v>
      </c>
      <c r="D76" s="8">
        <v>2534</v>
      </c>
      <c r="E76" s="8">
        <v>2982</v>
      </c>
      <c r="F76" s="8">
        <f t="shared" si="0"/>
        <v>448</v>
      </c>
      <c r="G76" s="75">
        <f t="shared" si="1"/>
        <v>0.38528000000000001</v>
      </c>
      <c r="H76" s="49">
        <f>C76/7235.3*H10</f>
        <v>0.12024396058214605</v>
      </c>
      <c r="I76" s="58">
        <f t="shared" si="2"/>
        <v>0.5055239605821461</v>
      </c>
      <c r="J76" s="23"/>
      <c r="K76" s="26"/>
      <c r="L76" s="27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x14ac:dyDescent="0.25">
      <c r="A77" s="59">
        <v>64</v>
      </c>
      <c r="B77" s="56">
        <v>15705656</v>
      </c>
      <c r="C77" s="60">
        <v>42.2</v>
      </c>
      <c r="D77" s="8">
        <v>4874</v>
      </c>
      <c r="E77" s="8">
        <v>5781</v>
      </c>
      <c r="F77" s="8">
        <f t="shared" si="0"/>
        <v>907</v>
      </c>
      <c r="G77" s="75">
        <f t="shared" si="1"/>
        <v>0.78001999999999994</v>
      </c>
      <c r="H77" s="49">
        <f>C77/7235.3*H10</f>
        <v>0.12256751537600395</v>
      </c>
      <c r="I77" s="58">
        <f t="shared" si="2"/>
        <v>0.9025875153760039</v>
      </c>
      <c r="J77" s="23"/>
      <c r="K77" s="30"/>
      <c r="L77" s="27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x14ac:dyDescent="0.25">
      <c r="A78" s="59">
        <v>65</v>
      </c>
      <c r="B78" s="56">
        <v>15708142</v>
      </c>
      <c r="C78" s="60">
        <v>45.4</v>
      </c>
      <c r="D78" s="8">
        <v>5857</v>
      </c>
      <c r="E78" s="8">
        <v>6722</v>
      </c>
      <c r="F78" s="8">
        <f t="shared" si="0"/>
        <v>865</v>
      </c>
      <c r="G78" s="75">
        <f t="shared" si="1"/>
        <v>0.74390000000000001</v>
      </c>
      <c r="H78" s="49">
        <f>C78/7235.3*H10</f>
        <v>0.13186173455143552</v>
      </c>
      <c r="I78" s="58">
        <f t="shared" si="2"/>
        <v>0.87576173455143547</v>
      </c>
      <c r="J78" s="23"/>
      <c r="K78" s="26"/>
      <c r="L78" s="27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x14ac:dyDescent="0.25">
      <c r="A79" s="59">
        <v>66</v>
      </c>
      <c r="B79" s="56">
        <v>15708645</v>
      </c>
      <c r="C79" s="60">
        <v>60.2</v>
      </c>
      <c r="D79" s="8">
        <v>10114</v>
      </c>
      <c r="E79" s="8">
        <v>11662</v>
      </c>
      <c r="F79" s="8">
        <f t="shared" ref="F79:F82" si="3">E79-D79</f>
        <v>1548</v>
      </c>
      <c r="G79" s="75">
        <f t="shared" ref="G79:G142" si="4">F79*0.00086</f>
        <v>1.33128</v>
      </c>
      <c r="H79" s="49">
        <f>C79/7235.3*H10</f>
        <v>0.17484749823780657</v>
      </c>
      <c r="I79" s="58">
        <f t="shared" ref="I79:I142" si="5">G79+H79</f>
        <v>1.5061274982378066</v>
      </c>
      <c r="J79" s="23"/>
      <c r="K79" s="30"/>
      <c r="L79" s="27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x14ac:dyDescent="0.25">
      <c r="A80" s="59">
        <v>67</v>
      </c>
      <c r="B80" s="56">
        <v>15708109</v>
      </c>
      <c r="C80" s="60">
        <v>71.5</v>
      </c>
      <c r="D80" s="8">
        <v>7538</v>
      </c>
      <c r="E80" s="8">
        <v>8368</v>
      </c>
      <c r="F80" s="8">
        <f t="shared" si="3"/>
        <v>830</v>
      </c>
      <c r="G80" s="75">
        <f t="shared" si="4"/>
        <v>0.71379999999999999</v>
      </c>
      <c r="H80" s="49">
        <f>C80/7235.3*H10</f>
        <v>0.20766770970104934</v>
      </c>
      <c r="I80" s="58">
        <f t="shared" si="5"/>
        <v>0.9214677097010493</v>
      </c>
      <c r="J80" s="23"/>
      <c r="K80" s="26"/>
      <c r="L80" s="27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x14ac:dyDescent="0.25">
      <c r="A81" s="59">
        <v>68</v>
      </c>
      <c r="B81" s="56">
        <v>15705797</v>
      </c>
      <c r="C81" s="60">
        <v>45.7</v>
      </c>
      <c r="D81" s="8">
        <v>9170</v>
      </c>
      <c r="E81" s="8">
        <v>10974</v>
      </c>
      <c r="F81" s="8">
        <f t="shared" si="3"/>
        <v>1804</v>
      </c>
      <c r="G81" s="75">
        <f t="shared" si="4"/>
        <v>1.5514399999999999</v>
      </c>
      <c r="H81" s="49">
        <f>C81/7235.3*H10</f>
        <v>0.13273306759913223</v>
      </c>
      <c r="I81" s="58">
        <f t="shared" si="5"/>
        <v>1.6841730675991322</v>
      </c>
      <c r="J81" s="23"/>
      <c r="K81" s="26"/>
      <c r="L81" s="27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x14ac:dyDescent="0.25">
      <c r="A82" s="59">
        <v>69</v>
      </c>
      <c r="B82" s="56">
        <v>15708362</v>
      </c>
      <c r="C82" s="60">
        <v>70.599999999999994</v>
      </c>
      <c r="D82" s="8">
        <v>11382</v>
      </c>
      <c r="E82" s="8">
        <v>13766</v>
      </c>
      <c r="F82" s="8">
        <f t="shared" si="3"/>
        <v>2384</v>
      </c>
      <c r="G82" s="75">
        <f t="shared" si="4"/>
        <v>2.0502400000000001</v>
      </c>
      <c r="H82" s="49">
        <f>C82/7235.3*H10</f>
        <v>0.20505371055795921</v>
      </c>
      <c r="I82" s="58">
        <f t="shared" si="5"/>
        <v>2.2552937105579591</v>
      </c>
      <c r="J82" s="23"/>
      <c r="K82" s="26"/>
      <c r="L82" s="27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x14ac:dyDescent="0.25">
      <c r="A83" s="59">
        <v>70</v>
      </c>
      <c r="B83" s="56">
        <v>15705643</v>
      </c>
      <c r="C83" s="60">
        <v>46.6</v>
      </c>
      <c r="D83" s="8">
        <v>6166</v>
      </c>
      <c r="E83" s="8">
        <v>7068</v>
      </c>
      <c r="F83" s="8">
        <f>E83-D83</f>
        <v>902</v>
      </c>
      <c r="G83" s="75">
        <f t="shared" si="4"/>
        <v>0.77571999999999997</v>
      </c>
      <c r="H83" s="49">
        <f>C83/7235.3*H10</f>
        <v>0.13534706674222238</v>
      </c>
      <c r="I83" s="58">
        <f t="shared" si="5"/>
        <v>0.91106706674222238</v>
      </c>
      <c r="J83" s="23"/>
      <c r="K83" s="26"/>
      <c r="L83" s="27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x14ac:dyDescent="0.25">
      <c r="A84" s="59">
        <v>71</v>
      </c>
      <c r="B84" s="56">
        <v>15705776</v>
      </c>
      <c r="C84" s="60">
        <v>42.2</v>
      </c>
      <c r="D84" s="8">
        <v>6</v>
      </c>
      <c r="E84" s="8">
        <v>6</v>
      </c>
      <c r="F84" s="8">
        <f t="shared" ref="F84:F147" si="6">E84-D84</f>
        <v>0</v>
      </c>
      <c r="G84" s="75">
        <f t="shared" si="4"/>
        <v>0</v>
      </c>
      <c r="H84" s="49">
        <f>C84/7235.3*H10</f>
        <v>0.12256751537600395</v>
      </c>
      <c r="I84" s="58">
        <f t="shared" si="5"/>
        <v>0.12256751537600395</v>
      </c>
      <c r="J84" s="23"/>
      <c r="K84" s="26"/>
      <c r="L84" s="27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x14ac:dyDescent="0.25">
      <c r="A85" s="59">
        <v>72</v>
      </c>
      <c r="B85" s="56">
        <v>15705545</v>
      </c>
      <c r="C85" s="60">
        <v>41.9</v>
      </c>
      <c r="D85" s="8">
        <v>3082</v>
      </c>
      <c r="E85" s="8">
        <v>3590</v>
      </c>
      <c r="F85" s="8">
        <f t="shared" si="6"/>
        <v>508</v>
      </c>
      <c r="G85" s="75">
        <f t="shared" si="4"/>
        <v>0.43687999999999999</v>
      </c>
      <c r="H85" s="49">
        <f>C85/7235.3*H10</f>
        <v>0.12169618232830723</v>
      </c>
      <c r="I85" s="58">
        <f t="shared" si="5"/>
        <v>0.55857618232830719</v>
      </c>
      <c r="J85" s="23"/>
      <c r="K85" s="26"/>
      <c r="L85" s="27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x14ac:dyDescent="0.25">
      <c r="A86" s="59">
        <v>73</v>
      </c>
      <c r="B86" s="56">
        <v>15708739</v>
      </c>
      <c r="C86" s="60">
        <v>45.8</v>
      </c>
      <c r="D86" s="8">
        <v>5228</v>
      </c>
      <c r="E86" s="8">
        <v>5860</v>
      </c>
      <c r="F86" s="8">
        <f t="shared" si="6"/>
        <v>632</v>
      </c>
      <c r="G86" s="75">
        <f t="shared" si="4"/>
        <v>0.54352</v>
      </c>
      <c r="H86" s="49">
        <f>C86/7235.3*H10</f>
        <v>0.13302351194836445</v>
      </c>
      <c r="I86" s="58">
        <f t="shared" si="5"/>
        <v>0.67654351194836448</v>
      </c>
      <c r="J86" s="23"/>
      <c r="K86" s="26"/>
      <c r="L86" s="27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x14ac:dyDescent="0.25">
      <c r="A87" s="59">
        <v>74</v>
      </c>
      <c r="B87" s="56">
        <v>15708197</v>
      </c>
      <c r="C87" s="60">
        <v>60.7</v>
      </c>
      <c r="D87" s="8">
        <v>7393</v>
      </c>
      <c r="E87" s="8">
        <v>8360</v>
      </c>
      <c r="F87" s="8">
        <f t="shared" si="6"/>
        <v>967</v>
      </c>
      <c r="G87" s="75">
        <f t="shared" si="4"/>
        <v>0.83162000000000003</v>
      </c>
      <c r="H87" s="49">
        <f>C87/7235.3*H10</f>
        <v>0.17629971998396776</v>
      </c>
      <c r="I87" s="58">
        <f t="shared" si="5"/>
        <v>1.0079197199839678</v>
      </c>
      <c r="J87" s="23"/>
      <c r="K87" s="30"/>
      <c r="L87" s="27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x14ac:dyDescent="0.25">
      <c r="A88" s="59">
        <v>75</v>
      </c>
      <c r="B88" s="56">
        <v>15708099</v>
      </c>
      <c r="C88" s="60">
        <v>72.099999999999994</v>
      </c>
      <c r="D88" s="8">
        <v>8887</v>
      </c>
      <c r="E88" s="8">
        <v>10488</v>
      </c>
      <c r="F88" s="8">
        <f t="shared" si="6"/>
        <v>1601</v>
      </c>
      <c r="G88" s="75">
        <f t="shared" si="4"/>
        <v>1.37686</v>
      </c>
      <c r="H88" s="49">
        <f>C88/7235.3*H10</f>
        <v>0.20941037579644273</v>
      </c>
      <c r="I88" s="58">
        <f t="shared" si="5"/>
        <v>1.5862703757964427</v>
      </c>
      <c r="J88" s="23"/>
      <c r="K88" s="26"/>
      <c r="L88" s="27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x14ac:dyDescent="0.25">
      <c r="A89" s="59">
        <v>76</v>
      </c>
      <c r="B89" s="56">
        <v>15708563</v>
      </c>
      <c r="C89" s="60">
        <v>45.9</v>
      </c>
      <c r="D89" s="8">
        <v>6676</v>
      </c>
      <c r="E89" s="8">
        <v>8000</v>
      </c>
      <c r="F89" s="8">
        <f t="shared" si="6"/>
        <v>1324</v>
      </c>
      <c r="G89" s="75">
        <f t="shared" si="4"/>
        <v>1.1386399999999999</v>
      </c>
      <c r="H89" s="49">
        <f>C89/7235.3*H10</f>
        <v>0.13331395629759671</v>
      </c>
      <c r="I89" s="58">
        <f t="shared" si="5"/>
        <v>1.2719539562975966</v>
      </c>
      <c r="J89" s="23"/>
      <c r="K89" s="26"/>
      <c r="L89" s="27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x14ac:dyDescent="0.25">
      <c r="A90" s="59">
        <v>77</v>
      </c>
      <c r="B90" s="56">
        <v>15708346</v>
      </c>
      <c r="C90" s="60">
        <v>71</v>
      </c>
      <c r="D90" s="8">
        <v>10404</v>
      </c>
      <c r="E90" s="8">
        <v>12088</v>
      </c>
      <c r="F90" s="8">
        <f t="shared" si="6"/>
        <v>1684</v>
      </c>
      <c r="G90" s="75">
        <f t="shared" si="4"/>
        <v>1.44824</v>
      </c>
      <c r="H90" s="49">
        <f>C90/7235.3*H10</f>
        <v>0.20621548795488814</v>
      </c>
      <c r="I90" s="58">
        <f t="shared" si="5"/>
        <v>1.6544554879548881</v>
      </c>
      <c r="J90" s="23"/>
      <c r="K90" s="30"/>
      <c r="L90" s="27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x14ac:dyDescent="0.25">
      <c r="A91" s="59">
        <v>78</v>
      </c>
      <c r="B91" s="56">
        <v>15708441</v>
      </c>
      <c r="C91" s="60">
        <v>47.6</v>
      </c>
      <c r="D91" s="8">
        <v>7430</v>
      </c>
      <c r="E91" s="8">
        <v>9026</v>
      </c>
      <c r="F91" s="8">
        <f t="shared" si="6"/>
        <v>1596</v>
      </c>
      <c r="G91" s="75">
        <f t="shared" si="4"/>
        <v>1.37256</v>
      </c>
      <c r="H91" s="49">
        <f>C91/7235.3*H10</f>
        <v>0.13825151023454474</v>
      </c>
      <c r="I91" s="58">
        <f t="shared" si="5"/>
        <v>1.5108115102345447</v>
      </c>
      <c r="J91" s="23"/>
      <c r="K91" s="30"/>
      <c r="L91" s="27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x14ac:dyDescent="0.25">
      <c r="A92" s="59">
        <v>79</v>
      </c>
      <c r="B92" s="56">
        <v>15708575</v>
      </c>
      <c r="C92" s="60">
        <v>42.3</v>
      </c>
      <c r="D92" s="8">
        <v>2015</v>
      </c>
      <c r="E92" s="8">
        <v>2066</v>
      </c>
      <c r="F92" s="8">
        <f t="shared" si="6"/>
        <v>51</v>
      </c>
      <c r="G92" s="75">
        <f t="shared" si="4"/>
        <v>4.3859999999999996E-2</v>
      </c>
      <c r="H92" s="49">
        <f>C92/7235.3*H10</f>
        <v>0.12285795972523618</v>
      </c>
      <c r="I92" s="58">
        <f t="shared" si="5"/>
        <v>0.16671795972523618</v>
      </c>
      <c r="J92" s="23"/>
      <c r="K92" s="26"/>
      <c r="L92" s="27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x14ac:dyDescent="0.25">
      <c r="A93" s="59">
        <v>80</v>
      </c>
      <c r="B93" s="56">
        <v>15708455</v>
      </c>
      <c r="C93" s="60">
        <v>41.9</v>
      </c>
      <c r="D93" s="8">
        <v>3631</v>
      </c>
      <c r="E93" s="8">
        <v>4139</v>
      </c>
      <c r="F93" s="8">
        <f t="shared" si="6"/>
        <v>508</v>
      </c>
      <c r="G93" s="75">
        <f t="shared" si="4"/>
        <v>0.43687999999999999</v>
      </c>
      <c r="H93" s="49">
        <f>C93/7235.3*H10</f>
        <v>0.12169618232830723</v>
      </c>
      <c r="I93" s="58">
        <f t="shared" si="5"/>
        <v>0.55857618232830719</v>
      </c>
      <c r="J93" s="23"/>
      <c r="K93" s="26"/>
      <c r="L93" s="27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x14ac:dyDescent="0.25">
      <c r="A94" s="59">
        <v>81</v>
      </c>
      <c r="B94" s="56">
        <v>15708660</v>
      </c>
      <c r="C94" s="60">
        <v>45.7</v>
      </c>
      <c r="D94" s="8">
        <v>7367</v>
      </c>
      <c r="E94" s="8">
        <v>8531</v>
      </c>
      <c r="F94" s="8">
        <f t="shared" si="6"/>
        <v>1164</v>
      </c>
      <c r="G94" s="75">
        <f t="shared" si="4"/>
        <v>1.0010399999999999</v>
      </c>
      <c r="H94" s="49">
        <f>C94/7235.3*H10</f>
        <v>0.13273306759913223</v>
      </c>
      <c r="I94" s="58">
        <f t="shared" si="5"/>
        <v>1.1337730675991322</v>
      </c>
      <c r="J94" s="23"/>
      <c r="K94" s="26"/>
      <c r="L94" s="27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x14ac:dyDescent="0.25">
      <c r="A95" s="59">
        <v>82</v>
      </c>
      <c r="B95" s="56">
        <v>15708727</v>
      </c>
      <c r="C95" s="60">
        <v>60.7</v>
      </c>
      <c r="D95" s="8">
        <v>8825</v>
      </c>
      <c r="E95" s="8">
        <v>10485</v>
      </c>
      <c r="F95" s="8">
        <f t="shared" si="6"/>
        <v>1660</v>
      </c>
      <c r="G95" s="75">
        <f t="shared" si="4"/>
        <v>1.4276</v>
      </c>
      <c r="H95" s="49">
        <f>C95/7235.3*H10</f>
        <v>0.17629971998396776</v>
      </c>
      <c r="I95" s="58">
        <f t="shared" si="5"/>
        <v>1.6038997199839677</v>
      </c>
      <c r="J95" s="23"/>
      <c r="K95" s="30"/>
      <c r="L95" s="27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x14ac:dyDescent="0.25">
      <c r="A96" s="59">
        <v>83</v>
      </c>
      <c r="B96" s="56">
        <v>15705611</v>
      </c>
      <c r="C96" s="60">
        <v>71.900000000000006</v>
      </c>
      <c r="D96" s="8">
        <v>5237</v>
      </c>
      <c r="E96" s="8">
        <v>6039</v>
      </c>
      <c r="F96" s="8">
        <f t="shared" si="6"/>
        <v>802</v>
      </c>
      <c r="G96" s="75">
        <f t="shared" si="4"/>
        <v>0.68972</v>
      </c>
      <c r="H96" s="49">
        <f>C96/7235.3*H10</f>
        <v>0.2088294870979783</v>
      </c>
      <c r="I96" s="58">
        <f t="shared" si="5"/>
        <v>0.89854948709797833</v>
      </c>
      <c r="J96" s="23"/>
      <c r="K96" s="30"/>
      <c r="L96" s="27"/>
      <c r="M96" s="7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x14ac:dyDescent="0.25">
      <c r="A97" s="59">
        <v>84</v>
      </c>
      <c r="B97" s="56">
        <v>15708134</v>
      </c>
      <c r="C97" s="60">
        <v>45.6</v>
      </c>
      <c r="D97" s="8">
        <v>7936</v>
      </c>
      <c r="E97" s="8">
        <v>8475</v>
      </c>
      <c r="F97" s="8">
        <f t="shared" si="6"/>
        <v>539</v>
      </c>
      <c r="G97" s="75">
        <f t="shared" si="4"/>
        <v>0.46354000000000001</v>
      </c>
      <c r="H97" s="49">
        <f>C97/7235.3*H10</f>
        <v>0.1324426232499</v>
      </c>
      <c r="I97" s="58">
        <f t="shared" si="5"/>
        <v>0.59598262324990003</v>
      </c>
      <c r="J97" s="23"/>
      <c r="K97" s="26"/>
      <c r="L97" s="27"/>
      <c r="M97" s="7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x14ac:dyDescent="0.25">
      <c r="A98" s="59">
        <v>85</v>
      </c>
      <c r="B98" s="56">
        <v>15705763</v>
      </c>
      <c r="C98" s="60">
        <v>70.7</v>
      </c>
      <c r="D98" s="8">
        <v>10280</v>
      </c>
      <c r="E98" s="8">
        <v>11816</v>
      </c>
      <c r="F98" s="8">
        <f t="shared" si="6"/>
        <v>1536</v>
      </c>
      <c r="G98" s="75">
        <f t="shared" si="4"/>
        <v>1.3209599999999999</v>
      </c>
      <c r="H98" s="49">
        <f>C98/7235.3*H10</f>
        <v>0.20534415490719146</v>
      </c>
      <c r="I98" s="58">
        <f t="shared" si="5"/>
        <v>1.5263041549071914</v>
      </c>
      <c r="J98" s="23"/>
      <c r="K98" s="26"/>
      <c r="L98" s="26"/>
      <c r="M98" s="7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x14ac:dyDescent="0.25">
      <c r="A99" s="59">
        <v>86</v>
      </c>
      <c r="B99" s="56">
        <v>15708293</v>
      </c>
      <c r="C99" s="60">
        <v>47.5</v>
      </c>
      <c r="D99" s="8">
        <v>6053</v>
      </c>
      <c r="E99" s="8">
        <v>7340</v>
      </c>
      <c r="F99" s="8">
        <f t="shared" si="6"/>
        <v>1287</v>
      </c>
      <c r="G99" s="75">
        <f t="shared" si="4"/>
        <v>1.1068199999999999</v>
      </c>
      <c r="H99" s="49">
        <f>C99/7235.3*H10</f>
        <v>0.13796106588531251</v>
      </c>
      <c r="I99" s="58">
        <f t="shared" si="5"/>
        <v>1.2447810658853125</v>
      </c>
      <c r="J99" s="23"/>
      <c r="K99" s="26"/>
      <c r="L99" s="27"/>
      <c r="M99" s="7"/>
      <c r="N99" s="30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x14ac:dyDescent="0.25">
      <c r="A100" s="59">
        <v>87</v>
      </c>
      <c r="B100" s="56">
        <v>15708499</v>
      </c>
      <c r="C100" s="60">
        <v>42</v>
      </c>
      <c r="D100" s="8">
        <v>5659</v>
      </c>
      <c r="E100" s="8">
        <v>8936</v>
      </c>
      <c r="F100" s="8">
        <f t="shared" si="6"/>
        <v>3277</v>
      </c>
      <c r="G100" s="75">
        <f t="shared" si="4"/>
        <v>2.8182199999999997</v>
      </c>
      <c r="H100" s="49">
        <f>C100/7235.3*H10</f>
        <v>0.12198662667753948</v>
      </c>
      <c r="I100" s="58">
        <f t="shared" si="5"/>
        <v>2.9402066266775391</v>
      </c>
      <c r="J100" s="23"/>
      <c r="K100" s="26"/>
      <c r="L100" s="27"/>
      <c r="M100" s="7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x14ac:dyDescent="0.25">
      <c r="A101" s="59">
        <v>88</v>
      </c>
      <c r="B101" s="56">
        <v>15708190</v>
      </c>
      <c r="C101" s="60">
        <v>41.1</v>
      </c>
      <c r="D101" s="8">
        <v>7210</v>
      </c>
      <c r="E101" s="8">
        <v>8655</v>
      </c>
      <c r="F101" s="8">
        <f t="shared" si="6"/>
        <v>1445</v>
      </c>
      <c r="G101" s="75">
        <f t="shared" si="4"/>
        <v>1.2426999999999999</v>
      </c>
      <c r="H101" s="49">
        <f>C101/7235.3*H10</f>
        <v>0.11937262753444935</v>
      </c>
      <c r="I101" s="58">
        <f t="shared" si="5"/>
        <v>1.3620726275344492</v>
      </c>
      <c r="J101" s="23"/>
      <c r="K101" s="30"/>
      <c r="L101" s="27"/>
      <c r="M101" s="7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x14ac:dyDescent="0.25">
      <c r="A102" s="59">
        <v>89</v>
      </c>
      <c r="B102" s="63">
        <v>15708008</v>
      </c>
      <c r="C102" s="60">
        <v>45.5</v>
      </c>
      <c r="D102" s="8">
        <v>8960</v>
      </c>
      <c r="E102" s="8">
        <v>10306</v>
      </c>
      <c r="F102" s="8">
        <f t="shared" si="6"/>
        <v>1346</v>
      </c>
      <c r="G102" s="75">
        <f t="shared" si="4"/>
        <v>1.1575599999999999</v>
      </c>
      <c r="H102" s="49">
        <f>C102/7235.3*H10</f>
        <v>0.13215217890066777</v>
      </c>
      <c r="I102" s="58">
        <f t="shared" si="5"/>
        <v>1.2897121789006678</v>
      </c>
      <c r="J102" s="23"/>
      <c r="K102" s="26"/>
      <c r="L102" s="27"/>
      <c r="M102" s="7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x14ac:dyDescent="0.25">
      <c r="A103" s="59">
        <v>90</v>
      </c>
      <c r="B103" s="63">
        <v>15708095</v>
      </c>
      <c r="C103" s="60">
        <v>61</v>
      </c>
      <c r="D103" s="8">
        <v>8508</v>
      </c>
      <c r="E103" s="8">
        <v>10305</v>
      </c>
      <c r="F103" s="8">
        <f t="shared" si="6"/>
        <v>1797</v>
      </c>
      <c r="G103" s="75">
        <f t="shared" si="4"/>
        <v>1.54542</v>
      </c>
      <c r="H103" s="49">
        <f>C103/7235.3*H10</f>
        <v>0.17717105303166447</v>
      </c>
      <c r="I103" s="58">
        <f t="shared" si="5"/>
        <v>1.7225910530316644</v>
      </c>
      <c r="J103" s="23"/>
      <c r="K103" s="30"/>
      <c r="L103" s="27"/>
      <c r="M103" s="7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x14ac:dyDescent="0.25">
      <c r="A104" s="59">
        <v>91</v>
      </c>
      <c r="B104" s="63">
        <v>15708016</v>
      </c>
      <c r="C104" s="60">
        <v>71.8</v>
      </c>
      <c r="D104" s="8">
        <v>7391</v>
      </c>
      <c r="E104" s="8">
        <v>8441</v>
      </c>
      <c r="F104" s="8">
        <f t="shared" si="6"/>
        <v>1050</v>
      </c>
      <c r="G104" s="75">
        <f t="shared" si="4"/>
        <v>0.90300000000000002</v>
      </c>
      <c r="H104" s="49">
        <f>C104/7235.3*H10</f>
        <v>0.20853904274874605</v>
      </c>
      <c r="I104" s="58">
        <f t="shared" si="5"/>
        <v>1.1115390427487462</v>
      </c>
      <c r="J104" s="23"/>
      <c r="K104" s="30"/>
      <c r="L104" s="26"/>
      <c r="M104" s="7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x14ac:dyDescent="0.25">
      <c r="A105" s="59">
        <v>92</v>
      </c>
      <c r="B105" s="63">
        <v>15708063</v>
      </c>
      <c r="C105" s="60">
        <v>45.4</v>
      </c>
      <c r="D105" s="8">
        <v>7151</v>
      </c>
      <c r="E105" s="8">
        <v>8441</v>
      </c>
      <c r="F105" s="8">
        <f t="shared" si="6"/>
        <v>1290</v>
      </c>
      <c r="G105" s="75">
        <f t="shared" si="4"/>
        <v>1.1093999999999999</v>
      </c>
      <c r="H105" s="49">
        <f>C105/7235.3*H10</f>
        <v>0.13186173455143552</v>
      </c>
      <c r="I105" s="58">
        <f t="shared" si="5"/>
        <v>1.2412617345514354</v>
      </c>
      <c r="J105" s="23"/>
      <c r="K105" s="26"/>
      <c r="L105" s="27"/>
      <c r="M105" s="7"/>
      <c r="N105" s="30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x14ac:dyDescent="0.25">
      <c r="A106" s="59">
        <v>93</v>
      </c>
      <c r="B106" s="63">
        <v>15708115</v>
      </c>
      <c r="C106" s="60">
        <v>70.599999999999994</v>
      </c>
      <c r="D106" s="8">
        <v>3445</v>
      </c>
      <c r="E106" s="8">
        <v>3445</v>
      </c>
      <c r="F106" s="8">
        <f t="shared" si="6"/>
        <v>0</v>
      </c>
      <c r="G106" s="75">
        <f t="shared" si="4"/>
        <v>0</v>
      </c>
      <c r="H106" s="49">
        <f>C106/7235.3*H10</f>
        <v>0.20505371055795921</v>
      </c>
      <c r="I106" s="58">
        <f t="shared" si="5"/>
        <v>0.20505371055795921</v>
      </c>
      <c r="J106" s="23"/>
      <c r="K106" s="26"/>
      <c r="L106" s="27"/>
      <c r="M106" s="7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x14ac:dyDescent="0.25">
      <c r="A107" s="59">
        <v>94</v>
      </c>
      <c r="B107" s="63">
        <v>15705706</v>
      </c>
      <c r="C107" s="60">
        <v>47.4</v>
      </c>
      <c r="D107" s="8">
        <v>5541</v>
      </c>
      <c r="E107" s="8">
        <v>6220</v>
      </c>
      <c r="F107" s="8">
        <f t="shared" si="6"/>
        <v>679</v>
      </c>
      <c r="G107" s="75">
        <f t="shared" si="4"/>
        <v>0.58394000000000001</v>
      </c>
      <c r="H107" s="49">
        <f>C107/7235.3*H10</f>
        <v>0.13767062153608026</v>
      </c>
      <c r="I107" s="58">
        <f t="shared" si="5"/>
        <v>0.72161062153608024</v>
      </c>
      <c r="J107" s="23"/>
      <c r="K107" s="26"/>
      <c r="L107" s="27"/>
      <c r="M107" s="7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x14ac:dyDescent="0.25">
      <c r="A108" s="59">
        <v>95</v>
      </c>
      <c r="B108" s="63">
        <v>15708352</v>
      </c>
      <c r="C108" s="60">
        <v>42</v>
      </c>
      <c r="D108" s="8">
        <v>1573</v>
      </c>
      <c r="E108" s="8">
        <v>1573</v>
      </c>
      <c r="F108" s="8">
        <f t="shared" si="6"/>
        <v>0</v>
      </c>
      <c r="G108" s="75">
        <f t="shared" si="4"/>
        <v>0</v>
      </c>
      <c r="H108" s="49">
        <f>C108/7235.3*H10</f>
        <v>0.12198662667753948</v>
      </c>
      <c r="I108" s="58">
        <f t="shared" si="5"/>
        <v>0.12198662667753948</v>
      </c>
      <c r="J108" s="23"/>
      <c r="K108" s="26"/>
      <c r="L108" s="27"/>
      <c r="M108" s="7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x14ac:dyDescent="0.25">
      <c r="A109" s="59">
        <v>96</v>
      </c>
      <c r="B109" s="63">
        <v>15708616</v>
      </c>
      <c r="C109" s="60">
        <v>41.6</v>
      </c>
      <c r="D109" s="8">
        <v>6084</v>
      </c>
      <c r="E109" s="8">
        <v>7485</v>
      </c>
      <c r="F109" s="8">
        <f t="shared" si="6"/>
        <v>1401</v>
      </c>
      <c r="G109" s="75">
        <f t="shared" si="4"/>
        <v>1.20486</v>
      </c>
      <c r="H109" s="49">
        <f>C109/7235.3*H10</f>
        <v>0.12082484928061053</v>
      </c>
      <c r="I109" s="58">
        <f t="shared" si="5"/>
        <v>1.3256848492806106</v>
      </c>
      <c r="J109" s="23"/>
      <c r="K109" s="30"/>
      <c r="L109" s="27"/>
      <c r="M109" s="7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x14ac:dyDescent="0.25">
      <c r="A110" s="59">
        <v>97</v>
      </c>
      <c r="B110" s="56">
        <v>15705517</v>
      </c>
      <c r="C110" s="60">
        <v>45.3</v>
      </c>
      <c r="D110" s="8">
        <v>4715</v>
      </c>
      <c r="E110" s="8">
        <v>4927</v>
      </c>
      <c r="F110" s="8">
        <f t="shared" si="6"/>
        <v>212</v>
      </c>
      <c r="G110" s="75">
        <f t="shared" si="4"/>
        <v>0.18231999999999998</v>
      </c>
      <c r="H110" s="49">
        <f>C110/7235.3*H10</f>
        <v>0.13157129020220329</v>
      </c>
      <c r="I110" s="58">
        <f t="shared" si="5"/>
        <v>0.3138912902022033</v>
      </c>
      <c r="J110" s="23"/>
      <c r="K110" s="30"/>
      <c r="L110" s="29"/>
      <c r="M110" s="7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x14ac:dyDescent="0.25">
      <c r="A111" s="59">
        <v>98</v>
      </c>
      <c r="B111" s="56">
        <v>15708462</v>
      </c>
      <c r="C111" s="60">
        <v>60.1</v>
      </c>
      <c r="D111" s="8">
        <v>6424</v>
      </c>
      <c r="E111" s="8">
        <v>7283</v>
      </c>
      <c r="F111" s="8">
        <f t="shared" si="6"/>
        <v>859</v>
      </c>
      <c r="G111" s="75">
        <f t="shared" si="4"/>
        <v>0.73873999999999995</v>
      </c>
      <c r="H111" s="49">
        <f>C111/7235.3*H10</f>
        <v>0.17455705388857434</v>
      </c>
      <c r="I111" s="58">
        <f t="shared" si="5"/>
        <v>0.9132970538885743</v>
      </c>
      <c r="J111" s="23"/>
      <c r="K111" s="30"/>
      <c r="L111" s="29"/>
      <c r="M111" s="7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x14ac:dyDescent="0.25">
      <c r="A112" s="59">
        <v>99</v>
      </c>
      <c r="B112" s="56">
        <v>15705826</v>
      </c>
      <c r="C112" s="60">
        <v>71.2</v>
      </c>
      <c r="D112" s="8">
        <v>4970</v>
      </c>
      <c r="E112" s="8">
        <v>5700</v>
      </c>
      <c r="F112" s="8">
        <f t="shared" si="6"/>
        <v>730</v>
      </c>
      <c r="G112" s="75">
        <f t="shared" si="4"/>
        <v>0.62780000000000002</v>
      </c>
      <c r="H112" s="49">
        <f>C112/7235.3*H10</f>
        <v>0.20679637665335263</v>
      </c>
      <c r="I112" s="58">
        <f t="shared" si="5"/>
        <v>0.83459637665335262</v>
      </c>
      <c r="J112" s="23"/>
      <c r="K112" s="30"/>
      <c r="L112" s="29"/>
      <c r="M112" s="7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x14ac:dyDescent="0.25">
      <c r="A113" s="59">
        <v>100</v>
      </c>
      <c r="B113" s="56">
        <v>15705803</v>
      </c>
      <c r="C113" s="60">
        <v>45.7</v>
      </c>
      <c r="D113" s="8">
        <v>2483</v>
      </c>
      <c r="E113" s="8">
        <v>3000</v>
      </c>
      <c r="F113" s="8">
        <f t="shared" si="6"/>
        <v>517</v>
      </c>
      <c r="G113" s="75">
        <f t="shared" si="4"/>
        <v>0.44462000000000002</v>
      </c>
      <c r="H113" s="49">
        <f>C113/7235.3*H10</f>
        <v>0.13273306759913223</v>
      </c>
      <c r="I113" s="58">
        <f t="shared" si="5"/>
        <v>0.5773530675991323</v>
      </c>
      <c r="J113" s="23"/>
      <c r="K113" s="26"/>
      <c r="L113" s="29"/>
      <c r="M113" s="7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x14ac:dyDescent="0.25">
      <c r="A114" s="59">
        <v>101</v>
      </c>
      <c r="B114" s="56">
        <v>15708066</v>
      </c>
      <c r="C114" s="60">
        <v>70.5</v>
      </c>
      <c r="D114" s="8">
        <v>8682</v>
      </c>
      <c r="E114" s="8">
        <v>10960</v>
      </c>
      <c r="F114" s="8">
        <f t="shared" si="6"/>
        <v>2278</v>
      </c>
      <c r="G114" s="75">
        <f t="shared" si="4"/>
        <v>1.9590799999999999</v>
      </c>
      <c r="H114" s="49">
        <f>C114/7235.3*H10</f>
        <v>0.20476326620872698</v>
      </c>
      <c r="I114" s="58">
        <f t="shared" si="5"/>
        <v>2.163843266208727</v>
      </c>
      <c r="J114" s="23"/>
      <c r="K114" s="30"/>
      <c r="L114" s="27"/>
      <c r="M114" s="7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x14ac:dyDescent="0.25">
      <c r="A115" s="59">
        <v>102</v>
      </c>
      <c r="B115" s="63">
        <v>15708622</v>
      </c>
      <c r="C115" s="60">
        <v>47.6</v>
      </c>
      <c r="D115" s="8">
        <v>4233</v>
      </c>
      <c r="E115" s="8">
        <v>5225</v>
      </c>
      <c r="F115" s="8">
        <f t="shared" si="6"/>
        <v>992</v>
      </c>
      <c r="G115" s="75">
        <f t="shared" si="4"/>
        <v>0.85311999999999999</v>
      </c>
      <c r="H115" s="49">
        <f>C115/7235.3*H10</f>
        <v>0.13825151023454474</v>
      </c>
      <c r="I115" s="58">
        <f t="shared" si="5"/>
        <v>0.99137151023454473</v>
      </c>
      <c r="J115" s="23"/>
      <c r="K115" s="26"/>
      <c r="L115" s="27"/>
      <c r="M115" s="7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x14ac:dyDescent="0.25">
      <c r="A116" s="59">
        <v>103</v>
      </c>
      <c r="B116" s="63">
        <v>15708104</v>
      </c>
      <c r="C116" s="60">
        <v>41.8</v>
      </c>
      <c r="D116" s="8">
        <v>1408</v>
      </c>
      <c r="E116" s="8">
        <v>1412</v>
      </c>
      <c r="F116" s="8">
        <f t="shared" si="6"/>
        <v>4</v>
      </c>
      <c r="G116" s="75">
        <f t="shared" si="4"/>
        <v>3.4399999999999999E-3</v>
      </c>
      <c r="H116" s="49">
        <f>C116/7235.3*H10</f>
        <v>0.12140573797907499</v>
      </c>
      <c r="I116" s="58">
        <f t="shared" si="5"/>
        <v>0.12484573797907499</v>
      </c>
      <c r="J116" s="23"/>
      <c r="K116" s="26"/>
      <c r="L116" s="27"/>
      <c r="M116" s="7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x14ac:dyDescent="0.25">
      <c r="A117" s="59">
        <v>104</v>
      </c>
      <c r="B117" s="63">
        <v>15708388</v>
      </c>
      <c r="C117" s="60">
        <v>41.4</v>
      </c>
      <c r="D117" s="8">
        <v>4772</v>
      </c>
      <c r="E117" s="8">
        <v>5639</v>
      </c>
      <c r="F117" s="8">
        <f t="shared" si="6"/>
        <v>867</v>
      </c>
      <c r="G117" s="75">
        <f t="shared" si="4"/>
        <v>0.74561999999999995</v>
      </c>
      <c r="H117" s="49">
        <f>C117/7235.3*H10</f>
        <v>0.12024396058214605</v>
      </c>
      <c r="I117" s="58">
        <f t="shared" si="5"/>
        <v>0.86586396058214599</v>
      </c>
      <c r="J117" s="23"/>
      <c r="K117" s="26"/>
      <c r="L117" s="27"/>
      <c r="M117" s="7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x14ac:dyDescent="0.25">
      <c r="A118" s="59">
        <v>105</v>
      </c>
      <c r="B118" s="63">
        <v>15708121</v>
      </c>
      <c r="C118" s="60">
        <v>45.4</v>
      </c>
      <c r="D118" s="8">
        <v>6735</v>
      </c>
      <c r="E118" s="8">
        <v>7151</v>
      </c>
      <c r="F118" s="8">
        <f t="shared" si="6"/>
        <v>416</v>
      </c>
      <c r="G118" s="75">
        <f t="shared" si="4"/>
        <v>0.35775999999999997</v>
      </c>
      <c r="H118" s="49">
        <f>C118/7235.3*H10</f>
        <v>0.13186173455143552</v>
      </c>
      <c r="I118" s="58">
        <f t="shared" si="5"/>
        <v>0.48962173455143548</v>
      </c>
      <c r="J118" s="23"/>
      <c r="K118" s="26"/>
      <c r="L118" s="27"/>
      <c r="M118" s="7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x14ac:dyDescent="0.25">
      <c r="A119" s="59">
        <v>106</v>
      </c>
      <c r="B119" s="68">
        <v>15708043</v>
      </c>
      <c r="C119" s="60">
        <v>60.2</v>
      </c>
      <c r="D119" s="8">
        <v>9637</v>
      </c>
      <c r="E119" s="8">
        <v>11096</v>
      </c>
      <c r="F119" s="8">
        <f t="shared" si="6"/>
        <v>1459</v>
      </c>
      <c r="G119" s="75">
        <f t="shared" si="4"/>
        <v>1.25474</v>
      </c>
      <c r="H119" s="49">
        <f>C119/7235.3*H10</f>
        <v>0.17484749823780657</v>
      </c>
      <c r="I119" s="58">
        <f t="shared" si="5"/>
        <v>1.4295874982378065</v>
      </c>
      <c r="J119" s="23"/>
      <c r="K119" s="30"/>
      <c r="L119" s="27"/>
      <c r="M119" s="7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x14ac:dyDescent="0.25">
      <c r="A120" s="59">
        <v>107</v>
      </c>
      <c r="B120" s="63">
        <v>15708227</v>
      </c>
      <c r="C120" s="60">
        <v>71.3</v>
      </c>
      <c r="D120" s="8">
        <v>6817</v>
      </c>
      <c r="E120" s="8">
        <v>7639</v>
      </c>
      <c r="F120" s="8">
        <f t="shared" si="6"/>
        <v>822</v>
      </c>
      <c r="G120" s="75">
        <f t="shared" si="4"/>
        <v>0.70691999999999999</v>
      </c>
      <c r="H120" s="49">
        <f>C120/7235.3*H10</f>
        <v>0.20708682100258485</v>
      </c>
      <c r="I120" s="58">
        <f t="shared" si="5"/>
        <v>0.9140068210025849</v>
      </c>
      <c r="J120" s="23"/>
      <c r="K120" s="30"/>
      <c r="L120" s="27"/>
      <c r="M120" s="7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x14ac:dyDescent="0.25">
      <c r="A121" s="59">
        <v>108</v>
      </c>
      <c r="B121" s="63">
        <v>15708438</v>
      </c>
      <c r="C121" s="60">
        <v>46</v>
      </c>
      <c r="D121" s="8">
        <v>6709</v>
      </c>
      <c r="E121" s="8">
        <v>7993</v>
      </c>
      <c r="F121" s="8">
        <f t="shared" si="6"/>
        <v>1284</v>
      </c>
      <c r="G121" s="75">
        <f t="shared" si="4"/>
        <v>1.1042399999999999</v>
      </c>
      <c r="H121" s="49">
        <f>C121/7235.3*H10</f>
        <v>0.13360440064682896</v>
      </c>
      <c r="I121" s="58">
        <f t="shared" si="5"/>
        <v>1.2378444006468288</v>
      </c>
      <c r="J121" s="23"/>
      <c r="K121" s="26"/>
      <c r="L121" s="27"/>
      <c r="M121" s="7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x14ac:dyDescent="0.25">
      <c r="A122" s="59">
        <v>109</v>
      </c>
      <c r="B122" s="63">
        <v>15708285</v>
      </c>
      <c r="C122" s="60">
        <v>70.400000000000006</v>
      </c>
      <c r="D122" s="8">
        <v>2791</v>
      </c>
      <c r="E122" s="8">
        <v>2791</v>
      </c>
      <c r="F122" s="8">
        <f t="shared" si="6"/>
        <v>0</v>
      </c>
      <c r="G122" s="75">
        <f t="shared" si="4"/>
        <v>0</v>
      </c>
      <c r="H122" s="49">
        <f>C122/7235.3*H10</f>
        <v>0.20447282185949475</v>
      </c>
      <c r="I122" s="58">
        <f t="shared" si="5"/>
        <v>0.20447282185949475</v>
      </c>
      <c r="J122" s="23"/>
      <c r="K122" s="30"/>
      <c r="L122" s="27"/>
      <c r="M122" s="7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x14ac:dyDescent="0.25">
      <c r="A123" s="59">
        <v>110</v>
      </c>
      <c r="B123" s="63">
        <v>15708248</v>
      </c>
      <c r="C123" s="60">
        <v>47.7</v>
      </c>
      <c r="D123" s="8">
        <v>3557</v>
      </c>
      <c r="E123" s="8">
        <v>4156</v>
      </c>
      <c r="F123" s="8">
        <f t="shared" si="6"/>
        <v>599</v>
      </c>
      <c r="G123" s="75">
        <f t="shared" si="4"/>
        <v>0.51514000000000004</v>
      </c>
      <c r="H123" s="49">
        <f>C123/7235.3*H10</f>
        <v>0.13854195458377699</v>
      </c>
      <c r="I123" s="58">
        <f t="shared" si="5"/>
        <v>0.65368195458377709</v>
      </c>
      <c r="J123" s="23"/>
      <c r="K123" s="30"/>
      <c r="L123" s="27"/>
      <c r="M123" s="7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x14ac:dyDescent="0.25">
      <c r="A124" s="59">
        <v>111</v>
      </c>
      <c r="B124" s="63">
        <v>15708011</v>
      </c>
      <c r="C124" s="60">
        <v>41.6</v>
      </c>
      <c r="D124" s="8">
        <v>6509</v>
      </c>
      <c r="E124" s="8">
        <v>8044</v>
      </c>
      <c r="F124" s="8">
        <f t="shared" si="6"/>
        <v>1535</v>
      </c>
      <c r="G124" s="75">
        <f t="shared" si="4"/>
        <v>1.3201000000000001</v>
      </c>
      <c r="H124" s="49">
        <f>C124/7235.3*H10</f>
        <v>0.12082484928061053</v>
      </c>
      <c r="I124" s="58">
        <f t="shared" si="5"/>
        <v>1.4409248492806106</v>
      </c>
      <c r="J124" s="23"/>
      <c r="K124" s="30"/>
      <c r="L124" s="27"/>
      <c r="M124" s="7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x14ac:dyDescent="0.25">
      <c r="A125" s="59">
        <v>112</v>
      </c>
      <c r="B125" s="63">
        <v>15708208</v>
      </c>
      <c r="C125" s="60">
        <v>41.7</v>
      </c>
      <c r="D125" s="8">
        <v>5818</v>
      </c>
      <c r="E125" s="8">
        <v>6888</v>
      </c>
      <c r="F125" s="8">
        <f t="shared" si="6"/>
        <v>1070</v>
      </c>
      <c r="G125" s="75">
        <f t="shared" si="4"/>
        <v>0.92020000000000002</v>
      </c>
      <c r="H125" s="49">
        <f>C125/7235.3*H10</f>
        <v>0.12111529362984276</v>
      </c>
      <c r="I125" s="58">
        <f t="shared" si="5"/>
        <v>1.0413152936298429</v>
      </c>
      <c r="J125" s="23"/>
      <c r="K125" s="26"/>
      <c r="L125" s="27"/>
      <c r="M125" s="7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x14ac:dyDescent="0.25">
      <c r="A126" s="59">
        <v>113</v>
      </c>
      <c r="B126" s="63">
        <v>15708187</v>
      </c>
      <c r="C126" s="60">
        <v>45.7</v>
      </c>
      <c r="D126" s="8">
        <v>6600</v>
      </c>
      <c r="E126" s="8">
        <v>7725</v>
      </c>
      <c r="F126" s="8">
        <f t="shared" si="6"/>
        <v>1125</v>
      </c>
      <c r="G126" s="75">
        <f t="shared" si="4"/>
        <v>0.96750000000000003</v>
      </c>
      <c r="H126" s="49">
        <f>C126/7235.3*H10</f>
        <v>0.13273306759913223</v>
      </c>
      <c r="I126" s="58">
        <f t="shared" si="5"/>
        <v>1.1002330675991323</v>
      </c>
      <c r="J126" s="23"/>
      <c r="K126" s="26"/>
      <c r="L126" s="27"/>
      <c r="M126" s="7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x14ac:dyDescent="0.25">
      <c r="A127" s="59">
        <v>114</v>
      </c>
      <c r="B127" s="63">
        <v>15705591</v>
      </c>
      <c r="C127" s="60">
        <v>59.9</v>
      </c>
      <c r="D127" s="8">
        <v>8933</v>
      </c>
      <c r="E127" s="8">
        <v>10687</v>
      </c>
      <c r="F127" s="8">
        <f t="shared" si="6"/>
        <v>1754</v>
      </c>
      <c r="G127" s="75">
        <f t="shared" si="4"/>
        <v>1.50844</v>
      </c>
      <c r="H127" s="49">
        <f>C127/7235.3*H10</f>
        <v>0.17397616519010986</v>
      </c>
      <c r="I127" s="58">
        <f t="shared" si="5"/>
        <v>1.6824161651901099</v>
      </c>
      <c r="J127" s="23"/>
      <c r="K127" s="30"/>
      <c r="L127" s="27"/>
      <c r="M127" s="7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x14ac:dyDescent="0.25">
      <c r="A128" s="59">
        <v>115</v>
      </c>
      <c r="B128" s="63">
        <v>15705766</v>
      </c>
      <c r="C128" s="60">
        <v>70.5</v>
      </c>
      <c r="D128" s="8">
        <v>8491</v>
      </c>
      <c r="E128" s="8">
        <v>9963</v>
      </c>
      <c r="F128" s="8">
        <f t="shared" si="6"/>
        <v>1472</v>
      </c>
      <c r="G128" s="75">
        <f t="shared" si="4"/>
        <v>1.2659199999999999</v>
      </c>
      <c r="H128" s="49">
        <f>C128/7235.3*H10</f>
        <v>0.20476326620872698</v>
      </c>
      <c r="I128" s="58">
        <f t="shared" si="5"/>
        <v>1.4706832662087268</v>
      </c>
      <c r="J128" s="23"/>
      <c r="K128" s="30"/>
      <c r="L128" s="27"/>
      <c r="M128" s="7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x14ac:dyDescent="0.25">
      <c r="A129" s="59">
        <v>116</v>
      </c>
      <c r="B129" s="63">
        <v>15708601</v>
      </c>
      <c r="C129" s="60">
        <v>45.6</v>
      </c>
      <c r="D129" s="8">
        <v>7741</v>
      </c>
      <c r="E129" s="8">
        <v>8984</v>
      </c>
      <c r="F129" s="8">
        <f t="shared" si="6"/>
        <v>1243</v>
      </c>
      <c r="G129" s="75">
        <f t="shared" si="4"/>
        <v>1.06898</v>
      </c>
      <c r="H129" s="49">
        <f>C129/7235.3*H10</f>
        <v>0.1324426232499</v>
      </c>
      <c r="I129" s="58">
        <f t="shared" si="5"/>
        <v>1.2014226232499001</v>
      </c>
      <c r="J129" s="23"/>
      <c r="K129" s="26"/>
      <c r="L129" s="27"/>
      <c r="M129" s="7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x14ac:dyDescent="0.25">
      <c r="A130" s="59">
        <v>117</v>
      </c>
      <c r="B130" s="63">
        <v>15705738</v>
      </c>
      <c r="C130" s="60">
        <v>70.599999999999994</v>
      </c>
      <c r="D130" s="8">
        <v>11803</v>
      </c>
      <c r="E130" s="8">
        <v>13685</v>
      </c>
      <c r="F130" s="8">
        <f t="shared" si="6"/>
        <v>1882</v>
      </c>
      <c r="G130" s="75">
        <f t="shared" si="4"/>
        <v>1.61852</v>
      </c>
      <c r="H130" s="49">
        <f>C130/7235.3*H10</f>
        <v>0.20505371055795921</v>
      </c>
      <c r="I130" s="58">
        <f t="shared" si="5"/>
        <v>1.8235737105579592</v>
      </c>
      <c r="J130" s="23"/>
      <c r="K130" s="30"/>
      <c r="L130" s="27"/>
      <c r="M130" s="7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x14ac:dyDescent="0.25">
      <c r="A131" s="59">
        <v>118</v>
      </c>
      <c r="B131" s="63">
        <v>15705647</v>
      </c>
      <c r="C131" s="60">
        <v>47</v>
      </c>
      <c r="D131" s="8">
        <v>4606</v>
      </c>
      <c r="E131" s="8">
        <v>5720</v>
      </c>
      <c r="F131" s="8">
        <f t="shared" si="6"/>
        <v>1114</v>
      </c>
      <c r="G131" s="75">
        <f t="shared" si="4"/>
        <v>0.95804</v>
      </c>
      <c r="H131" s="49">
        <f>C131/7235.3*H10</f>
        <v>0.13650884413915132</v>
      </c>
      <c r="I131" s="58">
        <f t="shared" si="5"/>
        <v>1.0945488441391513</v>
      </c>
      <c r="J131" s="23"/>
      <c r="K131" s="26"/>
      <c r="L131" s="27"/>
      <c r="M131" s="7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x14ac:dyDescent="0.25">
      <c r="A132" s="59">
        <v>119</v>
      </c>
      <c r="B132" s="63">
        <v>15702596</v>
      </c>
      <c r="C132" s="60">
        <v>41.3</v>
      </c>
      <c r="D132" s="8">
        <v>1594</v>
      </c>
      <c r="E132" s="8">
        <v>1594</v>
      </c>
      <c r="F132" s="8">
        <f t="shared" si="6"/>
        <v>0</v>
      </c>
      <c r="G132" s="75">
        <f t="shared" si="4"/>
        <v>0</v>
      </c>
      <c r="H132" s="49">
        <f>C132/7235.3*H10</f>
        <v>0.11995351623291381</v>
      </c>
      <c r="I132" s="58">
        <f t="shared" si="5"/>
        <v>0.11995351623291381</v>
      </c>
      <c r="J132" s="23"/>
      <c r="K132" s="26"/>
      <c r="L132" s="27"/>
      <c r="M132" s="7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x14ac:dyDescent="0.25">
      <c r="A133" s="59">
        <v>120</v>
      </c>
      <c r="B133" s="63">
        <v>15705820</v>
      </c>
      <c r="C133" s="60">
        <v>41.7</v>
      </c>
      <c r="D133" s="8">
        <v>6609</v>
      </c>
      <c r="E133" s="8">
        <v>7343</v>
      </c>
      <c r="F133" s="8">
        <f t="shared" si="6"/>
        <v>734</v>
      </c>
      <c r="G133" s="75">
        <f t="shared" si="4"/>
        <v>0.63124000000000002</v>
      </c>
      <c r="H133" s="49">
        <f>C133/7235.3*H10</f>
        <v>0.12111529362984276</v>
      </c>
      <c r="I133" s="58">
        <f t="shared" si="5"/>
        <v>0.75235529362984277</v>
      </c>
      <c r="J133" s="23"/>
      <c r="K133" s="30"/>
      <c r="L133" s="27"/>
      <c r="M133" s="7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x14ac:dyDescent="0.25">
      <c r="A134" s="59">
        <v>121</v>
      </c>
      <c r="B134" s="63">
        <v>15705777</v>
      </c>
      <c r="C134" s="60">
        <v>45.4</v>
      </c>
      <c r="D134" s="8">
        <v>3991</v>
      </c>
      <c r="E134" s="8">
        <v>4127</v>
      </c>
      <c r="F134" s="8">
        <f t="shared" si="6"/>
        <v>136</v>
      </c>
      <c r="G134" s="75">
        <f t="shared" si="4"/>
        <v>0.11695999999999999</v>
      </c>
      <c r="H134" s="49">
        <f>C134/7235.3*H10</f>
        <v>0.13186173455143552</v>
      </c>
      <c r="I134" s="58">
        <f t="shared" si="5"/>
        <v>0.24882173455143552</v>
      </c>
      <c r="J134" s="23"/>
      <c r="K134" s="26"/>
      <c r="L134" s="27"/>
      <c r="M134" s="7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x14ac:dyDescent="0.25">
      <c r="A135" s="59">
        <v>122</v>
      </c>
      <c r="B135" s="63">
        <v>15708339</v>
      </c>
      <c r="C135" s="60">
        <v>60.2</v>
      </c>
      <c r="D135" s="8">
        <v>8070</v>
      </c>
      <c r="E135" s="8">
        <v>9000</v>
      </c>
      <c r="F135" s="8">
        <f t="shared" si="6"/>
        <v>930</v>
      </c>
      <c r="G135" s="75">
        <f t="shared" si="4"/>
        <v>0.79979999999999996</v>
      </c>
      <c r="H135" s="49">
        <f>C135/7235.3*H10</f>
        <v>0.17484749823780657</v>
      </c>
      <c r="I135" s="58">
        <f t="shared" si="5"/>
        <v>0.9746474982378065</v>
      </c>
      <c r="J135" s="23"/>
      <c r="K135" s="26"/>
      <c r="L135" s="27"/>
      <c r="M135" s="7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x14ac:dyDescent="0.25">
      <c r="A136" s="59">
        <v>123</v>
      </c>
      <c r="B136" s="63">
        <v>15705781</v>
      </c>
      <c r="C136" s="60">
        <v>71</v>
      </c>
      <c r="D136" s="8">
        <v>4735</v>
      </c>
      <c r="E136" s="8">
        <v>4735</v>
      </c>
      <c r="F136" s="8">
        <f t="shared" si="6"/>
        <v>0</v>
      </c>
      <c r="G136" s="75">
        <f t="shared" si="4"/>
        <v>0</v>
      </c>
      <c r="H136" s="49">
        <f>C136/7235.3*H10</f>
        <v>0.20621548795488814</v>
      </c>
      <c r="I136" s="58">
        <f t="shared" si="5"/>
        <v>0.20621548795488814</v>
      </c>
      <c r="J136" s="23"/>
      <c r="K136" s="51"/>
      <c r="L136" s="27"/>
      <c r="M136" s="7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x14ac:dyDescent="0.25">
      <c r="A137" s="59">
        <v>124</v>
      </c>
      <c r="B137" s="69">
        <v>15705805</v>
      </c>
      <c r="C137" s="60">
        <v>46</v>
      </c>
      <c r="D137" s="8">
        <v>7854</v>
      </c>
      <c r="E137" s="8">
        <v>9864</v>
      </c>
      <c r="F137" s="8">
        <f t="shared" si="6"/>
        <v>2010</v>
      </c>
      <c r="G137" s="75">
        <f t="shared" si="4"/>
        <v>1.7285999999999999</v>
      </c>
      <c r="H137" s="49">
        <f>C137/7235.3*H10</f>
        <v>0.13360440064682896</v>
      </c>
      <c r="I137" s="58">
        <f t="shared" si="5"/>
        <v>1.8622044006468288</v>
      </c>
      <c r="J137" s="23"/>
      <c r="K137" s="26"/>
      <c r="L137" s="27"/>
      <c r="M137" s="7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x14ac:dyDescent="0.25">
      <c r="A138" s="59">
        <v>125</v>
      </c>
      <c r="B138" s="70">
        <v>15705540</v>
      </c>
      <c r="C138" s="60">
        <v>70.599999999999994</v>
      </c>
      <c r="D138" s="8">
        <v>6968</v>
      </c>
      <c r="E138" s="8">
        <v>7980</v>
      </c>
      <c r="F138" s="8">
        <f t="shared" si="6"/>
        <v>1012</v>
      </c>
      <c r="G138" s="75">
        <f t="shared" si="4"/>
        <v>0.87031999999999998</v>
      </c>
      <c r="H138" s="49">
        <f>C138/7235.3*H10</f>
        <v>0.20505371055795921</v>
      </c>
      <c r="I138" s="58">
        <f t="shared" si="5"/>
        <v>1.0753737105579593</v>
      </c>
      <c r="J138" s="23"/>
      <c r="K138" s="30"/>
      <c r="L138" s="27"/>
      <c r="M138" s="7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x14ac:dyDescent="0.25">
      <c r="A139" s="59">
        <v>126</v>
      </c>
      <c r="B139" s="56">
        <v>15705560</v>
      </c>
      <c r="C139" s="60">
        <v>47.3</v>
      </c>
      <c r="D139" s="8">
        <v>4108</v>
      </c>
      <c r="E139" s="8">
        <v>4988</v>
      </c>
      <c r="F139" s="8">
        <f t="shared" si="6"/>
        <v>880</v>
      </c>
      <c r="G139" s="75">
        <f t="shared" si="4"/>
        <v>0.75680000000000003</v>
      </c>
      <c r="H139" s="49">
        <f>C139/7235.3*H10</f>
        <v>0.137380177186848</v>
      </c>
      <c r="I139" s="58">
        <f t="shared" si="5"/>
        <v>0.89418017718684806</v>
      </c>
      <c r="J139" s="23"/>
      <c r="K139" s="26"/>
      <c r="L139" s="27"/>
      <c r="M139" s="7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x14ac:dyDescent="0.25">
      <c r="A140" s="59">
        <v>127</v>
      </c>
      <c r="B140" s="56">
        <v>15705687</v>
      </c>
      <c r="C140" s="60">
        <v>42.1</v>
      </c>
      <c r="D140" s="8">
        <v>7449</v>
      </c>
      <c r="E140" s="8">
        <v>8794</v>
      </c>
      <c r="F140" s="8">
        <f t="shared" si="6"/>
        <v>1345</v>
      </c>
      <c r="G140" s="75">
        <f t="shared" si="4"/>
        <v>1.1567000000000001</v>
      </c>
      <c r="H140" s="49">
        <f>C140/7235.3*H10</f>
        <v>0.12227707102677172</v>
      </c>
      <c r="I140" s="58">
        <f t="shared" si="5"/>
        <v>1.2789770710267718</v>
      </c>
      <c r="J140" s="23"/>
      <c r="K140" s="30"/>
      <c r="L140" s="27"/>
      <c r="M140" s="7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x14ac:dyDescent="0.25">
      <c r="A141" s="59">
        <v>128</v>
      </c>
      <c r="B141" s="56">
        <v>15705516</v>
      </c>
      <c r="C141" s="60">
        <v>41.7</v>
      </c>
      <c r="D141" s="8">
        <v>4701</v>
      </c>
      <c r="E141" s="8">
        <v>5963</v>
      </c>
      <c r="F141" s="8">
        <f t="shared" si="6"/>
        <v>1262</v>
      </c>
      <c r="G141" s="75">
        <f t="shared" si="4"/>
        <v>1.0853200000000001</v>
      </c>
      <c r="H141" s="49">
        <f>C141/7235.3*H10</f>
        <v>0.12111529362984276</v>
      </c>
      <c r="I141" s="58">
        <f t="shared" si="5"/>
        <v>1.2064352936298428</v>
      </c>
      <c r="J141" s="23"/>
      <c r="K141" s="30"/>
      <c r="L141" s="27"/>
      <c r="M141" s="7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x14ac:dyDescent="0.25">
      <c r="A142" s="59">
        <v>129</v>
      </c>
      <c r="B142" s="56">
        <v>15705523</v>
      </c>
      <c r="C142" s="60">
        <v>45.4</v>
      </c>
      <c r="D142" s="8">
        <v>6191</v>
      </c>
      <c r="E142" s="8">
        <v>7344</v>
      </c>
      <c r="F142" s="8">
        <f t="shared" si="6"/>
        <v>1153</v>
      </c>
      <c r="G142" s="75">
        <f t="shared" si="4"/>
        <v>0.99158000000000002</v>
      </c>
      <c r="H142" s="49">
        <f>C142/7235.3*H10</f>
        <v>0.13186173455143552</v>
      </c>
      <c r="I142" s="58">
        <f t="shared" si="5"/>
        <v>1.1234417345514356</v>
      </c>
      <c r="J142" s="23"/>
      <c r="K142" s="30"/>
      <c r="L142" s="27"/>
      <c r="M142" s="7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x14ac:dyDescent="0.25">
      <c r="A143" s="76">
        <v>130</v>
      </c>
      <c r="B143" s="56">
        <v>15705627</v>
      </c>
      <c r="C143" s="60">
        <v>59.9</v>
      </c>
      <c r="D143" s="8">
        <v>9818</v>
      </c>
      <c r="E143" s="8">
        <v>11097</v>
      </c>
      <c r="F143" s="8">
        <f t="shared" si="6"/>
        <v>1279</v>
      </c>
      <c r="G143" s="75">
        <f t="shared" ref="G143:G149" si="7">F143*0.00086</f>
        <v>1.0999399999999999</v>
      </c>
      <c r="H143" s="49">
        <f>C143/7235.3*H10</f>
        <v>0.17397616519010986</v>
      </c>
      <c r="I143" s="58">
        <f t="shared" ref="I143:I149" si="8">G143+H143</f>
        <v>1.2739161651901099</v>
      </c>
      <c r="J143" s="23"/>
      <c r="K143" s="30"/>
      <c r="L143" s="27"/>
      <c r="M143" s="7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x14ac:dyDescent="0.25">
      <c r="A144" s="59">
        <v>131</v>
      </c>
      <c r="B144" s="56">
        <v>15705803</v>
      </c>
      <c r="C144" s="60">
        <v>70.5</v>
      </c>
      <c r="D144" s="8">
        <v>8219</v>
      </c>
      <c r="E144" s="8">
        <v>9743</v>
      </c>
      <c r="F144" s="8">
        <f t="shared" si="6"/>
        <v>1524</v>
      </c>
      <c r="G144" s="75">
        <f t="shared" si="7"/>
        <v>1.31064</v>
      </c>
      <c r="H144" s="49">
        <f>C144/7235.3*H10</f>
        <v>0.20476326620872698</v>
      </c>
      <c r="I144" s="58">
        <f t="shared" si="8"/>
        <v>1.5154032662087271</v>
      </c>
      <c r="J144" s="23"/>
      <c r="K144" s="30"/>
      <c r="L144" s="27"/>
      <c r="M144" s="7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x14ac:dyDescent="0.25">
      <c r="A145" s="59">
        <v>132</v>
      </c>
      <c r="B145" s="56">
        <v>15705824</v>
      </c>
      <c r="C145" s="60">
        <v>45.1</v>
      </c>
      <c r="D145" s="8">
        <v>9542</v>
      </c>
      <c r="E145" s="8">
        <v>10963</v>
      </c>
      <c r="F145" s="8">
        <f t="shared" si="6"/>
        <v>1421</v>
      </c>
      <c r="G145" s="75">
        <f t="shared" si="7"/>
        <v>1.2220599999999999</v>
      </c>
      <c r="H145" s="49">
        <f>C145/7235.3*H10</f>
        <v>0.13099040150373883</v>
      </c>
      <c r="I145" s="58">
        <f t="shared" si="8"/>
        <v>1.3530504015037388</v>
      </c>
      <c r="J145" s="23"/>
      <c r="K145" s="26"/>
      <c r="L145" s="27"/>
      <c r="M145" s="7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x14ac:dyDescent="0.25">
      <c r="A146" s="61">
        <v>133</v>
      </c>
      <c r="B146" s="56">
        <v>15705693</v>
      </c>
      <c r="C146" s="65">
        <v>70.5</v>
      </c>
      <c r="D146" s="8">
        <v>5480</v>
      </c>
      <c r="E146" s="8">
        <v>6236</v>
      </c>
      <c r="F146" s="8">
        <f t="shared" si="6"/>
        <v>756</v>
      </c>
      <c r="G146" s="75">
        <f t="shared" si="7"/>
        <v>0.65015999999999996</v>
      </c>
      <c r="H146" s="49">
        <f>C146/7235.3*H10</f>
        <v>0.20476326620872698</v>
      </c>
      <c r="I146" s="58">
        <f t="shared" si="8"/>
        <v>0.85492326620872694</v>
      </c>
      <c r="J146" s="23"/>
      <c r="K146" s="30"/>
      <c r="L146" s="27"/>
      <c r="M146" s="7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x14ac:dyDescent="0.25">
      <c r="A147" s="59">
        <v>134</v>
      </c>
      <c r="B147" s="56">
        <v>15705786</v>
      </c>
      <c r="C147" s="60">
        <v>46.9</v>
      </c>
      <c r="D147" s="8">
        <v>5959</v>
      </c>
      <c r="E147" s="8">
        <v>7465</v>
      </c>
      <c r="F147" s="8">
        <f t="shared" si="6"/>
        <v>1506</v>
      </c>
      <c r="G147" s="75">
        <f t="shared" si="7"/>
        <v>1.2951599999999999</v>
      </c>
      <c r="H147" s="49">
        <f>C147/7235.3*H10</f>
        <v>0.13621839978991906</v>
      </c>
      <c r="I147" s="58">
        <f t="shared" si="8"/>
        <v>1.431378399789919</v>
      </c>
      <c r="J147" s="23"/>
      <c r="K147" s="26"/>
      <c r="L147" s="27"/>
      <c r="M147" s="7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x14ac:dyDescent="0.25">
      <c r="A148" s="59">
        <v>135</v>
      </c>
      <c r="B148" s="56">
        <v>15705757</v>
      </c>
      <c r="C148" s="60">
        <v>42.3</v>
      </c>
      <c r="D148" s="8">
        <v>6661</v>
      </c>
      <c r="E148" s="8">
        <v>8018</v>
      </c>
      <c r="F148" s="8">
        <f t="shared" ref="F148:F149" si="9">E148-D148</f>
        <v>1357</v>
      </c>
      <c r="G148" s="75">
        <f t="shared" si="7"/>
        <v>1.1670199999999999</v>
      </c>
      <c r="H148" s="49">
        <f>C148/7235.3*H10</f>
        <v>0.12285795972523618</v>
      </c>
      <c r="I148" s="58">
        <f t="shared" si="8"/>
        <v>1.2898779597252361</v>
      </c>
      <c r="J148" s="23"/>
      <c r="K148" s="30"/>
      <c r="L148" s="27"/>
      <c r="M148" s="7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x14ac:dyDescent="0.25">
      <c r="A149" s="59">
        <v>136</v>
      </c>
      <c r="B149" s="56">
        <v>15705635</v>
      </c>
      <c r="C149" s="60">
        <v>41.2</v>
      </c>
      <c r="D149" s="8">
        <v>6442</v>
      </c>
      <c r="E149" s="8">
        <v>7495</v>
      </c>
      <c r="F149" s="8">
        <f t="shared" si="9"/>
        <v>1053</v>
      </c>
      <c r="G149" s="75">
        <f t="shared" si="7"/>
        <v>0.90557999999999994</v>
      </c>
      <c r="H149" s="49">
        <f>C149/7235.3*H10</f>
        <v>0.1196630718836816</v>
      </c>
      <c r="I149" s="58">
        <f t="shared" si="8"/>
        <v>1.0252430718836816</v>
      </c>
      <c r="J149" s="23"/>
      <c r="K149" s="30"/>
      <c r="L149" s="27"/>
      <c r="M149" s="7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x14ac:dyDescent="0.25">
      <c r="A150" s="126" t="s">
        <v>3</v>
      </c>
      <c r="B150" s="126"/>
      <c r="C150" s="77">
        <f>SUM(C14:C149)</f>
        <v>7235.2999999999984</v>
      </c>
      <c r="D150" s="77">
        <v>712637.48837209307</v>
      </c>
      <c r="E150" s="77">
        <f t="shared" ref="E150:I150" si="10">SUM(E14:E149)</f>
        <v>1002408</v>
      </c>
      <c r="F150" s="77">
        <f t="shared" si="10"/>
        <v>147218</v>
      </c>
      <c r="G150" s="78">
        <f t="shared" si="10"/>
        <v>126.60747999999998</v>
      </c>
      <c r="H150" s="79">
        <f t="shared" si="10"/>
        <v>21.014520000000012</v>
      </c>
      <c r="I150" s="79">
        <f t="shared" si="10"/>
        <v>147.62200000000001</v>
      </c>
      <c r="J150" s="32"/>
      <c r="K150" s="32"/>
      <c r="L150" s="33"/>
      <c r="M150" s="34"/>
      <c r="N150" s="32"/>
      <c r="O150" s="32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x14ac:dyDescent="0.25">
      <c r="G151" s="36"/>
      <c r="J151" s="45"/>
      <c r="K151" s="45"/>
      <c r="L151" s="23"/>
      <c r="M151" s="7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x14ac:dyDescent="0.25">
      <c r="A152" s="3"/>
      <c r="B152" s="3"/>
      <c r="C152" s="3"/>
      <c r="D152" s="5"/>
      <c r="E152" s="4"/>
      <c r="F152" s="4"/>
      <c r="G152" s="5"/>
      <c r="H152" s="2"/>
      <c r="I152" s="2"/>
      <c r="J152" s="23"/>
      <c r="K152" s="23"/>
      <c r="L152" s="23"/>
      <c r="M152" s="7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x14ac:dyDescent="0.25">
      <c r="B153" s="35" t="s">
        <v>21</v>
      </c>
      <c r="D153" s="39"/>
      <c r="E153" s="39"/>
      <c r="F153" s="39"/>
      <c r="G153" s="40"/>
      <c r="J153" s="23"/>
      <c r="K153" s="23"/>
      <c r="L153" s="23"/>
      <c r="M153" s="7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x14ac:dyDescent="0.25">
      <c r="J154" s="23"/>
      <c r="K154" s="23"/>
      <c r="L154" s="23"/>
      <c r="M154" s="7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x14ac:dyDescent="0.25">
      <c r="J155" s="23"/>
      <c r="K155" s="23"/>
      <c r="L155" s="23"/>
      <c r="M155" s="7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x14ac:dyDescent="0.25">
      <c r="J156" s="23"/>
      <c r="K156" s="23"/>
      <c r="L156" s="23"/>
      <c r="M156" s="7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x14ac:dyDescent="0.25">
      <c r="J157" s="23"/>
      <c r="K157" s="23"/>
      <c r="L157" s="23"/>
      <c r="M157" s="7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x14ac:dyDescent="0.25">
      <c r="J158" s="23"/>
      <c r="K158" s="23"/>
      <c r="L158" s="23"/>
      <c r="M158" s="7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x14ac:dyDescent="0.25">
      <c r="J159" s="23"/>
      <c r="K159" s="23"/>
      <c r="L159" s="23"/>
      <c r="M159" s="7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x14ac:dyDescent="0.25">
      <c r="J160" s="23"/>
      <c r="K160" s="23"/>
      <c r="L160" s="23"/>
      <c r="M160" s="7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0:26" x14ac:dyDescent="0.25">
      <c r="J161" s="23"/>
      <c r="K161" s="23"/>
      <c r="L161" s="23"/>
      <c r="M161" s="7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0:26" x14ac:dyDescent="0.25">
      <c r="J162" s="23"/>
      <c r="K162" s="23"/>
      <c r="L162" s="23"/>
      <c r="M162" s="7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0:26" x14ac:dyDescent="0.25">
      <c r="J163" s="23"/>
      <c r="K163" s="23"/>
      <c r="L163" s="23"/>
      <c r="M163" s="7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0:26" x14ac:dyDescent="0.25">
      <c r="J164" s="23"/>
      <c r="K164" s="23"/>
      <c r="L164" s="23"/>
      <c r="M164" s="7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0:26" x14ac:dyDescent="0.25">
      <c r="J165" s="23"/>
      <c r="K165" s="23"/>
      <c r="L165" s="23"/>
      <c r="M165" s="7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0:26" x14ac:dyDescent="0.25">
      <c r="J166" s="23"/>
      <c r="K166" s="23"/>
      <c r="L166" s="23"/>
      <c r="M166" s="7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0:26" x14ac:dyDescent="0.25">
      <c r="J167" s="23"/>
      <c r="K167" s="23"/>
      <c r="L167" s="23"/>
      <c r="M167" s="7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0:26" x14ac:dyDescent="0.25">
      <c r="J168" s="23"/>
      <c r="K168" s="23"/>
      <c r="L168" s="23"/>
      <c r="M168" s="7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0:26" x14ac:dyDescent="0.25">
      <c r="J169" s="23"/>
      <c r="K169" s="23"/>
      <c r="L169" s="23"/>
      <c r="M169" s="7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0:26" x14ac:dyDescent="0.25">
      <c r="J170" s="23"/>
      <c r="K170" s="23"/>
      <c r="L170" s="23"/>
      <c r="M170" s="7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0:26" x14ac:dyDescent="0.25">
      <c r="J171" s="23"/>
      <c r="K171" s="23"/>
      <c r="L171" s="23"/>
      <c r="M171" s="7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0:26" x14ac:dyDescent="0.25">
      <c r="J172" s="23"/>
      <c r="K172" s="23"/>
      <c r="L172" s="23"/>
      <c r="M172" s="7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0:26" x14ac:dyDescent="0.25">
      <c r="J173" s="23"/>
      <c r="K173" s="23"/>
      <c r="L173" s="23"/>
      <c r="M173" s="7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0:26" x14ac:dyDescent="0.25">
      <c r="J174" s="23"/>
      <c r="K174" s="23"/>
      <c r="L174" s="23"/>
      <c r="M174" s="7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0:26" x14ac:dyDescent="0.25">
      <c r="J175" s="23"/>
      <c r="K175" s="23"/>
      <c r="L175" s="23"/>
      <c r="M175" s="7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0:26" x14ac:dyDescent="0.25">
      <c r="J176" s="23"/>
      <c r="K176" s="23"/>
      <c r="L176" s="23"/>
      <c r="M176" s="7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0:26" x14ac:dyDescent="0.25">
      <c r="J177" s="23"/>
      <c r="K177" s="23"/>
      <c r="L177" s="23"/>
      <c r="M177" s="7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0:26" x14ac:dyDescent="0.25">
      <c r="J178" s="23"/>
      <c r="K178" s="23"/>
      <c r="L178" s="23"/>
      <c r="M178" s="7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0:26" x14ac:dyDescent="0.25">
      <c r="J179" s="23"/>
      <c r="K179" s="23"/>
      <c r="L179" s="23"/>
      <c r="M179" s="7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0:26" x14ac:dyDescent="0.25">
      <c r="J180" s="23"/>
      <c r="K180" s="23"/>
      <c r="L180" s="23"/>
      <c r="M180" s="7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0:26" x14ac:dyDescent="0.25">
      <c r="J181" s="23"/>
      <c r="K181" s="23"/>
      <c r="L181" s="23"/>
      <c r="M181" s="7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0:26" x14ac:dyDescent="0.25">
      <c r="J182" s="23"/>
      <c r="K182" s="23"/>
      <c r="L182" s="23"/>
      <c r="M182" s="7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0:26" x14ac:dyDescent="0.25">
      <c r="J183" s="23"/>
      <c r="K183" s="23"/>
      <c r="L183" s="23"/>
      <c r="M183" s="7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0:26" x14ac:dyDescent="0.25">
      <c r="J184" s="23"/>
      <c r="K184" s="23"/>
      <c r="L184" s="23"/>
      <c r="M184" s="7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0:26" x14ac:dyDescent="0.25">
      <c r="J185" s="23"/>
      <c r="K185" s="23"/>
      <c r="L185" s="23"/>
      <c r="M185" s="7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0:26" x14ac:dyDescent="0.25">
      <c r="J186" s="23"/>
      <c r="K186" s="23"/>
      <c r="L186" s="23"/>
      <c r="M186" s="7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0:26" x14ac:dyDescent="0.25">
      <c r="J187" s="23"/>
      <c r="K187" s="23"/>
      <c r="L187" s="23"/>
      <c r="M187" s="7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0:26" x14ac:dyDescent="0.25">
      <c r="J188" s="23"/>
      <c r="K188" s="23"/>
      <c r="L188" s="23"/>
      <c r="M188" s="7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0:26" x14ac:dyDescent="0.25">
      <c r="J189" s="23"/>
      <c r="K189" s="23"/>
      <c r="L189" s="23"/>
      <c r="M189" s="7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0:26" x14ac:dyDescent="0.25">
      <c r="J190" s="42"/>
      <c r="K190" s="42"/>
      <c r="L190" s="42"/>
      <c r="M190" s="43"/>
      <c r="N190" s="42"/>
      <c r="O190" s="42"/>
      <c r="P190" s="42"/>
      <c r="Q190" s="42"/>
      <c r="R190" s="42"/>
      <c r="S190" s="42"/>
      <c r="T190" s="42"/>
      <c r="U190" s="42"/>
      <c r="V190" s="42"/>
    </row>
    <row r="191" spans="10:26" x14ac:dyDescent="0.25">
      <c r="J191" s="42"/>
      <c r="K191" s="42"/>
      <c r="L191" s="42"/>
      <c r="M191" s="43"/>
      <c r="N191" s="42"/>
      <c r="O191" s="42"/>
      <c r="P191" s="42"/>
      <c r="Q191" s="42"/>
      <c r="R191" s="42"/>
      <c r="S191" s="42"/>
      <c r="T191" s="42"/>
      <c r="U191" s="42"/>
      <c r="V191" s="42"/>
    </row>
  </sheetData>
  <mergeCells count="14">
    <mergeCell ref="E9:G9"/>
    <mergeCell ref="E10:G10"/>
    <mergeCell ref="K12:L12"/>
    <mergeCell ref="A150:B150"/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</mergeCells>
  <pageMargins left="0.70866141732283472" right="0.31496062992125984" top="0.74803149606299213" bottom="0" header="0.31496062992125984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workbookViewId="0">
      <selection activeCell="O22" sqref="O22"/>
    </sheetView>
  </sheetViews>
  <sheetFormatPr defaultRowHeight="15" x14ac:dyDescent="0.25"/>
  <cols>
    <col min="2" max="2" width="11.5703125" customWidth="1"/>
    <col min="12" max="12" width="11.7109375" customWidth="1"/>
  </cols>
  <sheetData>
    <row r="1" spans="1:12" ht="20.25" x14ac:dyDescent="0.3">
      <c r="A1" s="127" t="s">
        <v>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20.25" x14ac:dyDescent="0.3">
      <c r="A2" s="10"/>
      <c r="B2" s="80"/>
      <c r="C2" s="10"/>
      <c r="D2" s="80"/>
      <c r="E2" s="80"/>
      <c r="F2" s="80"/>
      <c r="G2" s="80"/>
      <c r="H2" s="11"/>
      <c r="I2" s="12"/>
      <c r="J2" s="13"/>
      <c r="K2" s="13"/>
      <c r="L2" s="13"/>
    </row>
    <row r="3" spans="1:12" ht="18.75" x14ac:dyDescent="0.25">
      <c r="A3" s="128" t="s">
        <v>18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8.75" x14ac:dyDescent="0.25">
      <c r="A4" s="129" t="s">
        <v>26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2" ht="18.75" x14ac:dyDescent="0.25">
      <c r="A5" s="81"/>
      <c r="B5" s="81"/>
      <c r="C5" s="81"/>
      <c r="D5" s="81"/>
      <c r="E5" s="81"/>
      <c r="F5" s="81"/>
      <c r="G5" s="81"/>
      <c r="H5" s="81"/>
      <c r="I5" s="14"/>
      <c r="J5" s="14"/>
      <c r="K5" s="14"/>
      <c r="L5" s="14"/>
    </row>
    <row r="6" spans="1:12" ht="36" x14ac:dyDescent="0.25">
      <c r="A6" s="130" t="s">
        <v>9</v>
      </c>
      <c r="B6" s="131"/>
      <c r="C6" s="131"/>
      <c r="D6" s="131"/>
      <c r="E6" s="131"/>
      <c r="F6" s="131"/>
      <c r="G6" s="131"/>
      <c r="H6" s="132"/>
      <c r="I6" s="15"/>
      <c r="J6" s="16" t="s">
        <v>12</v>
      </c>
      <c r="K6" s="133" t="s">
        <v>13</v>
      </c>
      <c r="L6" s="133"/>
    </row>
    <row r="7" spans="1:12" ht="72" x14ac:dyDescent="0.25">
      <c r="A7" s="124" t="s">
        <v>4</v>
      </c>
      <c r="B7" s="124"/>
      <c r="C7" s="124"/>
      <c r="D7" s="124"/>
      <c r="E7" s="124" t="s">
        <v>5</v>
      </c>
      <c r="F7" s="124"/>
      <c r="G7" s="124"/>
      <c r="H7" s="112" t="s">
        <v>28</v>
      </c>
      <c r="I7" s="17"/>
      <c r="J7" s="16"/>
      <c r="K7" s="133"/>
      <c r="L7" s="133"/>
    </row>
    <row r="8" spans="1:12" x14ac:dyDescent="0.25">
      <c r="A8" s="134" t="s">
        <v>16</v>
      </c>
      <c r="B8" s="134"/>
      <c r="C8" s="134"/>
      <c r="D8" s="134"/>
      <c r="E8" s="124" t="s">
        <v>17</v>
      </c>
      <c r="F8" s="124"/>
      <c r="G8" s="124"/>
      <c r="H8" s="44">
        <v>151.79</v>
      </c>
      <c r="I8" s="18"/>
      <c r="J8" s="16"/>
      <c r="K8" s="133"/>
      <c r="L8" s="133"/>
    </row>
    <row r="9" spans="1:12" x14ac:dyDescent="0.25">
      <c r="A9" s="135" t="s">
        <v>6</v>
      </c>
      <c r="B9" s="135"/>
      <c r="C9" s="135"/>
      <c r="D9" s="135"/>
      <c r="E9" s="124" t="s">
        <v>10</v>
      </c>
      <c r="F9" s="124"/>
      <c r="G9" s="124"/>
      <c r="H9" s="44">
        <f>G150</f>
        <v>126.52509200000001</v>
      </c>
      <c r="I9" s="18"/>
      <c r="J9" s="16"/>
      <c r="K9" s="133"/>
      <c r="L9" s="133"/>
    </row>
    <row r="10" spans="1:12" x14ac:dyDescent="0.25">
      <c r="A10" s="135"/>
      <c r="B10" s="135"/>
      <c r="C10" s="135"/>
      <c r="D10" s="135"/>
      <c r="E10" s="124" t="s">
        <v>11</v>
      </c>
      <c r="F10" s="124"/>
      <c r="G10" s="124"/>
      <c r="H10" s="44">
        <f>H8-H9</f>
        <v>25.264907999999977</v>
      </c>
      <c r="I10" s="18"/>
      <c r="J10" s="16"/>
      <c r="K10" s="133"/>
      <c r="L10" s="133"/>
    </row>
    <row r="11" spans="1:12" x14ac:dyDescent="0.25">
      <c r="A11" s="15"/>
      <c r="B11" s="19"/>
      <c r="C11" s="15"/>
      <c r="D11" s="19"/>
      <c r="E11" s="15"/>
      <c r="F11" s="15"/>
      <c r="G11" s="15"/>
      <c r="H11" s="20"/>
      <c r="I11" s="18"/>
      <c r="J11" s="16"/>
      <c r="K11" s="21"/>
      <c r="L11" s="21"/>
    </row>
    <row r="12" spans="1:12" x14ac:dyDescent="0.25">
      <c r="A12" s="15"/>
      <c r="B12" s="19"/>
      <c r="C12" s="15"/>
      <c r="D12" s="19"/>
      <c r="E12" s="15"/>
      <c r="F12" s="15"/>
      <c r="G12" s="15"/>
      <c r="H12" s="20"/>
      <c r="I12" s="18"/>
      <c r="J12" s="22"/>
      <c r="K12" s="125"/>
      <c r="L12" s="125"/>
    </row>
    <row r="13" spans="1:12" ht="42" x14ac:dyDescent="0.25">
      <c r="A13" s="82" t="s">
        <v>0</v>
      </c>
      <c r="B13" s="89" t="s">
        <v>1</v>
      </c>
      <c r="C13" s="82" t="s">
        <v>2</v>
      </c>
      <c r="D13" s="103" t="s">
        <v>24</v>
      </c>
      <c r="E13" s="107" t="s">
        <v>27</v>
      </c>
      <c r="F13" s="108" t="s">
        <v>19</v>
      </c>
      <c r="G13" s="108" t="s">
        <v>20</v>
      </c>
      <c r="H13" s="113" t="s">
        <v>7</v>
      </c>
      <c r="I13" s="116" t="s">
        <v>15</v>
      </c>
      <c r="J13" s="24"/>
      <c r="K13" s="25"/>
      <c r="L13" s="25"/>
    </row>
    <row r="14" spans="1:12" x14ac:dyDescent="0.25">
      <c r="A14" s="83">
        <v>1</v>
      </c>
      <c r="B14" s="90">
        <v>15705629</v>
      </c>
      <c r="C14" s="98">
        <v>45.2</v>
      </c>
      <c r="D14" s="104">
        <v>9693</v>
      </c>
      <c r="E14" s="104">
        <v>11130.7</v>
      </c>
      <c r="F14" s="104">
        <f>E14-D14</f>
        <v>1437.7000000000007</v>
      </c>
      <c r="G14" s="109">
        <f>F14*0.00086</f>
        <v>1.2364220000000006</v>
      </c>
      <c r="H14" s="114">
        <f>C14/7235.3*H10</f>
        <v>0.15783365466532129</v>
      </c>
      <c r="I14" s="117">
        <f>G14+H14</f>
        <v>1.3942556546653218</v>
      </c>
      <c r="J14" s="23"/>
      <c r="K14" s="26"/>
      <c r="L14" s="27"/>
    </row>
    <row r="15" spans="1:12" x14ac:dyDescent="0.25">
      <c r="A15" s="84">
        <v>2</v>
      </c>
      <c r="B15" s="90">
        <v>15705811</v>
      </c>
      <c r="C15" s="98">
        <v>62</v>
      </c>
      <c r="D15" s="104">
        <v>11342</v>
      </c>
      <c r="E15" s="104">
        <v>11366.5</v>
      </c>
      <c r="F15" s="104">
        <f t="shared" ref="F15:F78" si="0">E15-D15</f>
        <v>24.5</v>
      </c>
      <c r="G15" s="109">
        <f t="shared" ref="G15:G78" si="1">F15*0.00086</f>
        <v>2.1069999999999998E-2</v>
      </c>
      <c r="H15" s="49">
        <f>C15/7235.3*H10</f>
        <v>0.21649749091260884</v>
      </c>
      <c r="I15" s="117">
        <f t="shared" ref="I15:I78" si="2">G15+H15</f>
        <v>0.23756749091260884</v>
      </c>
      <c r="J15" s="23"/>
      <c r="K15" s="26"/>
      <c r="L15" s="28"/>
    </row>
    <row r="16" spans="1:12" x14ac:dyDescent="0.25">
      <c r="A16" s="83">
        <v>3</v>
      </c>
      <c r="B16" s="90">
        <v>15705722</v>
      </c>
      <c r="C16" s="98">
        <v>72.7</v>
      </c>
      <c r="D16" s="104">
        <v>10914</v>
      </c>
      <c r="E16" s="104">
        <v>12790</v>
      </c>
      <c r="F16" s="104">
        <f t="shared" si="0"/>
        <v>1876</v>
      </c>
      <c r="G16" s="109">
        <f t="shared" si="1"/>
        <v>1.6133599999999999</v>
      </c>
      <c r="H16" s="114">
        <f>C16/7235.3*H10</f>
        <v>0.25386076757010745</v>
      </c>
      <c r="I16" s="118">
        <f t="shared" si="2"/>
        <v>1.8672207675701074</v>
      </c>
      <c r="J16" s="23"/>
      <c r="K16" s="26"/>
      <c r="L16" s="29"/>
    </row>
    <row r="17" spans="1:12" x14ac:dyDescent="0.25">
      <c r="A17" s="83">
        <v>4</v>
      </c>
      <c r="B17" s="90">
        <v>15705532</v>
      </c>
      <c r="C17" s="99">
        <v>46.9</v>
      </c>
      <c r="D17" s="104">
        <v>2735</v>
      </c>
      <c r="E17" s="104">
        <v>2735</v>
      </c>
      <c r="F17" s="104">
        <f t="shared" si="0"/>
        <v>0</v>
      </c>
      <c r="G17" s="109">
        <f t="shared" si="1"/>
        <v>0</v>
      </c>
      <c r="H17" s="114">
        <f>C17/7235.3*H10</f>
        <v>0.16376987619034442</v>
      </c>
      <c r="I17" s="118">
        <f t="shared" si="2"/>
        <v>0.16376987619034442</v>
      </c>
      <c r="J17" s="23"/>
      <c r="K17" s="30"/>
      <c r="L17" s="29"/>
    </row>
    <row r="18" spans="1:12" x14ac:dyDescent="0.25">
      <c r="A18" s="85">
        <v>5</v>
      </c>
      <c r="B18" s="90">
        <v>15705673</v>
      </c>
      <c r="C18" s="99">
        <v>70.599999999999994</v>
      </c>
      <c r="D18" s="104">
        <v>12664</v>
      </c>
      <c r="E18" s="104">
        <v>14998</v>
      </c>
      <c r="F18" s="104">
        <f t="shared" si="0"/>
        <v>2334</v>
      </c>
      <c r="G18" s="109">
        <f t="shared" si="1"/>
        <v>2.0072399999999999</v>
      </c>
      <c r="H18" s="49">
        <f>C18/7235.3*H10</f>
        <v>0.24652778803919648</v>
      </c>
      <c r="I18" s="117">
        <f t="shared" si="2"/>
        <v>2.2537677880391964</v>
      </c>
      <c r="J18" s="23"/>
      <c r="K18" s="30"/>
      <c r="L18" s="27"/>
    </row>
    <row r="19" spans="1:12" x14ac:dyDescent="0.25">
      <c r="A19" s="83">
        <v>6</v>
      </c>
      <c r="B19" s="90">
        <v>15705735</v>
      </c>
      <c r="C19" s="99">
        <v>47.4</v>
      </c>
      <c r="D19" s="104">
        <v>1060</v>
      </c>
      <c r="E19" s="104">
        <v>1178</v>
      </c>
      <c r="F19" s="104">
        <f t="shared" si="0"/>
        <v>118</v>
      </c>
      <c r="G19" s="109">
        <f t="shared" si="1"/>
        <v>0.10148</v>
      </c>
      <c r="H19" s="114">
        <f>C19/7235.3*H10</f>
        <v>0.16551582369770415</v>
      </c>
      <c r="I19" s="118">
        <f t="shared" si="2"/>
        <v>0.26699582369770414</v>
      </c>
      <c r="J19" s="23"/>
      <c r="K19" s="26"/>
      <c r="L19" s="27"/>
    </row>
    <row r="20" spans="1:12" x14ac:dyDescent="0.25">
      <c r="A20" s="83">
        <v>7</v>
      </c>
      <c r="B20" s="90">
        <v>15705581</v>
      </c>
      <c r="C20" s="99">
        <v>42.2</v>
      </c>
      <c r="D20" s="104">
        <v>7872</v>
      </c>
      <c r="E20" s="104">
        <v>9416</v>
      </c>
      <c r="F20" s="104">
        <f t="shared" si="0"/>
        <v>1544</v>
      </c>
      <c r="G20" s="109">
        <f t="shared" si="1"/>
        <v>1.3278399999999999</v>
      </c>
      <c r="H20" s="114">
        <f>C20/7235.3*H10</f>
        <v>0.14735796962116279</v>
      </c>
      <c r="I20" s="118">
        <f t="shared" si="2"/>
        <v>1.4751979696211628</v>
      </c>
      <c r="J20" s="23"/>
      <c r="K20" s="31"/>
      <c r="L20" s="27"/>
    </row>
    <row r="21" spans="1:12" x14ac:dyDescent="0.25">
      <c r="A21" s="84">
        <v>8</v>
      </c>
      <c r="B21" s="90">
        <v>15705529</v>
      </c>
      <c r="C21" s="99">
        <v>41.9</v>
      </c>
      <c r="D21" s="104">
        <v>8375</v>
      </c>
      <c r="E21" s="104">
        <v>10073</v>
      </c>
      <c r="F21" s="104">
        <f t="shared" si="0"/>
        <v>1698</v>
      </c>
      <c r="G21" s="109">
        <f t="shared" si="1"/>
        <v>1.46028</v>
      </c>
      <c r="H21" s="49">
        <f>C21/7235.3*H10</f>
        <v>0.1463104011167469</v>
      </c>
      <c r="I21" s="117">
        <f t="shared" si="2"/>
        <v>1.6065904011167469</v>
      </c>
      <c r="J21" s="23"/>
      <c r="K21" s="31"/>
      <c r="L21" s="27"/>
    </row>
    <row r="22" spans="1:12" x14ac:dyDescent="0.25">
      <c r="A22" s="83">
        <v>9</v>
      </c>
      <c r="B22" s="90">
        <v>15705761</v>
      </c>
      <c r="C22" s="99">
        <v>44.8</v>
      </c>
      <c r="D22" s="104">
        <v>8474</v>
      </c>
      <c r="E22" s="104">
        <v>9998</v>
      </c>
      <c r="F22" s="104">
        <f t="shared" si="0"/>
        <v>1524</v>
      </c>
      <c r="G22" s="109">
        <f t="shared" si="1"/>
        <v>1.31064</v>
      </c>
      <c r="H22" s="114">
        <f>C22/7235.3*H10</f>
        <v>0.15643689665943344</v>
      </c>
      <c r="I22" s="118">
        <f t="shared" si="2"/>
        <v>1.4670768966594334</v>
      </c>
      <c r="J22" s="23"/>
      <c r="K22" s="31"/>
      <c r="L22" s="27"/>
    </row>
    <row r="23" spans="1:12" x14ac:dyDescent="0.25">
      <c r="A23" s="83">
        <v>10</v>
      </c>
      <c r="B23" s="90">
        <v>15705614</v>
      </c>
      <c r="C23" s="99">
        <v>62.1</v>
      </c>
      <c r="D23" s="104">
        <v>7636</v>
      </c>
      <c r="E23" s="104">
        <v>8725</v>
      </c>
      <c r="F23" s="104">
        <f t="shared" si="0"/>
        <v>1089</v>
      </c>
      <c r="G23" s="109">
        <f t="shared" si="1"/>
        <v>0.93653999999999993</v>
      </c>
      <c r="H23" s="114">
        <f>C23/7235.3*H10</f>
        <v>0.21684668041408078</v>
      </c>
      <c r="I23" s="118">
        <f t="shared" si="2"/>
        <v>1.1533866804140807</v>
      </c>
      <c r="J23" s="23"/>
      <c r="K23" s="31"/>
      <c r="L23" s="27"/>
    </row>
    <row r="24" spans="1:12" x14ac:dyDescent="0.25">
      <c r="A24" s="83">
        <v>11</v>
      </c>
      <c r="B24" s="90">
        <v>15705563</v>
      </c>
      <c r="C24" s="99">
        <v>72.8</v>
      </c>
      <c r="D24" s="104">
        <v>8526</v>
      </c>
      <c r="E24" s="104">
        <v>10009</v>
      </c>
      <c r="F24" s="104">
        <f t="shared" si="0"/>
        <v>1483</v>
      </c>
      <c r="G24" s="109">
        <f t="shared" si="1"/>
        <v>1.27538</v>
      </c>
      <c r="H24" s="114">
        <f>C24/7235.3*H10</f>
        <v>0.25420995707157934</v>
      </c>
      <c r="I24" s="118">
        <f t="shared" si="2"/>
        <v>1.5295899570715794</v>
      </c>
      <c r="J24" s="23"/>
      <c r="K24" s="26"/>
      <c r="L24" s="27"/>
    </row>
    <row r="25" spans="1:12" x14ac:dyDescent="0.25">
      <c r="A25" s="83">
        <v>12</v>
      </c>
      <c r="B25" s="90">
        <v>15705671</v>
      </c>
      <c r="C25" s="99">
        <v>47</v>
      </c>
      <c r="D25" s="104">
        <v>10334</v>
      </c>
      <c r="E25" s="104">
        <v>12263</v>
      </c>
      <c r="F25" s="104">
        <f t="shared" si="0"/>
        <v>1929</v>
      </c>
      <c r="G25" s="109">
        <f t="shared" si="1"/>
        <v>1.6589399999999999</v>
      </c>
      <c r="H25" s="114">
        <f>C25/7235.3*H10</f>
        <v>0.16411906569181636</v>
      </c>
      <c r="I25" s="118">
        <f t="shared" si="2"/>
        <v>1.8230590656918162</v>
      </c>
      <c r="J25" s="23"/>
      <c r="K25" s="26"/>
      <c r="L25" s="27"/>
    </row>
    <row r="26" spans="1:12" x14ac:dyDescent="0.25">
      <c r="A26" s="84">
        <v>13</v>
      </c>
      <c r="B26" s="91">
        <v>15705541</v>
      </c>
      <c r="C26" s="99">
        <v>70.599999999999994</v>
      </c>
      <c r="D26" s="104">
        <v>12452</v>
      </c>
      <c r="E26" s="104">
        <v>14953</v>
      </c>
      <c r="F26" s="104">
        <f t="shared" si="0"/>
        <v>2501</v>
      </c>
      <c r="G26" s="109">
        <f t="shared" si="1"/>
        <v>2.1508599999999998</v>
      </c>
      <c r="H26" s="49">
        <f>C26/7235.3*H10</f>
        <v>0.24652778803919648</v>
      </c>
      <c r="I26" s="117">
        <f t="shared" si="2"/>
        <v>2.3973877880391963</v>
      </c>
      <c r="J26" s="23"/>
      <c r="K26" s="30"/>
      <c r="L26" s="27"/>
    </row>
    <row r="27" spans="1:12" x14ac:dyDescent="0.25">
      <c r="A27" s="83">
        <v>14</v>
      </c>
      <c r="B27" s="91">
        <v>15705755</v>
      </c>
      <c r="C27" s="99">
        <v>47</v>
      </c>
      <c r="D27" s="104">
        <v>8022</v>
      </c>
      <c r="E27" s="104">
        <v>9432</v>
      </c>
      <c r="F27" s="104">
        <f t="shared" si="0"/>
        <v>1410</v>
      </c>
      <c r="G27" s="109">
        <f t="shared" si="1"/>
        <v>1.2125999999999999</v>
      </c>
      <c r="H27" s="114">
        <f>C27/7235.3*H10</f>
        <v>0.16411906569181636</v>
      </c>
      <c r="I27" s="118">
        <f t="shared" si="2"/>
        <v>1.3767190656918162</v>
      </c>
      <c r="J27" s="23"/>
      <c r="K27" s="30"/>
      <c r="L27" s="27"/>
    </row>
    <row r="28" spans="1:12" x14ac:dyDescent="0.25">
      <c r="A28" s="83">
        <v>15</v>
      </c>
      <c r="B28" s="90">
        <v>15705575</v>
      </c>
      <c r="C28" s="99">
        <v>42.2</v>
      </c>
      <c r="D28" s="104">
        <v>3438</v>
      </c>
      <c r="E28" s="104">
        <v>3760</v>
      </c>
      <c r="F28" s="104">
        <f t="shared" si="0"/>
        <v>322</v>
      </c>
      <c r="G28" s="109">
        <f t="shared" si="1"/>
        <v>0.27692</v>
      </c>
      <c r="H28" s="114">
        <f>C28/7235.3*H10</f>
        <v>0.14735796962116279</v>
      </c>
      <c r="I28" s="118">
        <f t="shared" si="2"/>
        <v>0.42427796962116282</v>
      </c>
      <c r="J28" s="23"/>
      <c r="K28" s="26"/>
      <c r="L28" s="27"/>
    </row>
    <row r="29" spans="1:12" x14ac:dyDescent="0.25">
      <c r="A29" s="84">
        <v>16</v>
      </c>
      <c r="B29" s="90">
        <v>15705800</v>
      </c>
      <c r="C29" s="99">
        <v>42.8</v>
      </c>
      <c r="D29" s="104">
        <v>6163</v>
      </c>
      <c r="E29" s="104">
        <v>7184</v>
      </c>
      <c r="F29" s="104">
        <f t="shared" si="0"/>
        <v>1021</v>
      </c>
      <c r="G29" s="109">
        <f t="shared" si="1"/>
        <v>0.87805999999999995</v>
      </c>
      <c r="H29" s="49">
        <f>C29/7235.3*H10</f>
        <v>0.14945310662999448</v>
      </c>
      <c r="I29" s="117">
        <f t="shared" si="2"/>
        <v>1.0275131066299945</v>
      </c>
      <c r="J29" s="23"/>
      <c r="K29" s="30"/>
      <c r="L29" s="27"/>
    </row>
    <row r="30" spans="1:12" x14ac:dyDescent="0.25">
      <c r="A30" s="83">
        <v>17</v>
      </c>
      <c r="B30" s="90">
        <v>15708273</v>
      </c>
      <c r="C30" s="99">
        <v>45.8</v>
      </c>
      <c r="D30" s="104">
        <v>4246</v>
      </c>
      <c r="E30" s="104">
        <v>4257</v>
      </c>
      <c r="F30" s="104">
        <f t="shared" si="0"/>
        <v>11</v>
      </c>
      <c r="G30" s="109">
        <f t="shared" si="1"/>
        <v>9.4599999999999997E-3</v>
      </c>
      <c r="H30" s="114">
        <f>C30/7235.3*H10</f>
        <v>0.15992879167415294</v>
      </c>
      <c r="I30" s="118">
        <f t="shared" si="2"/>
        <v>0.16938879167415294</v>
      </c>
      <c r="J30" s="23"/>
      <c r="K30" s="26"/>
      <c r="L30" s="27"/>
    </row>
    <row r="31" spans="1:12" x14ac:dyDescent="0.25">
      <c r="A31" s="84">
        <v>18</v>
      </c>
      <c r="B31" s="90">
        <v>15705659</v>
      </c>
      <c r="C31" s="99">
        <v>60.6</v>
      </c>
      <c r="D31" s="104">
        <v>11371</v>
      </c>
      <c r="E31" s="104">
        <v>13259</v>
      </c>
      <c r="F31" s="104">
        <f t="shared" si="0"/>
        <v>1888</v>
      </c>
      <c r="G31" s="109">
        <f t="shared" si="1"/>
        <v>1.62368</v>
      </c>
      <c r="H31" s="49">
        <f>C31/7235.3*H10</f>
        <v>0.21160883789200152</v>
      </c>
      <c r="I31" s="117">
        <f t="shared" si="2"/>
        <v>1.8352888378920016</v>
      </c>
      <c r="J31" s="23"/>
      <c r="K31" s="30"/>
      <c r="L31" s="27"/>
    </row>
    <row r="32" spans="1:12" x14ac:dyDescent="0.25">
      <c r="A32" s="84">
        <v>19</v>
      </c>
      <c r="B32" s="92">
        <v>15705850</v>
      </c>
      <c r="C32" s="99">
        <v>71.599999999999994</v>
      </c>
      <c r="D32" s="104">
        <v>9676</v>
      </c>
      <c r="E32" s="104">
        <v>11341</v>
      </c>
      <c r="F32" s="104">
        <f t="shared" si="0"/>
        <v>1665</v>
      </c>
      <c r="G32" s="109">
        <f t="shared" si="1"/>
        <v>1.4319</v>
      </c>
      <c r="H32" s="49">
        <f>C32/7235.3*H10</f>
        <v>0.25001968305391598</v>
      </c>
      <c r="I32" s="117">
        <f t="shared" si="2"/>
        <v>1.6819196830539158</v>
      </c>
      <c r="J32" s="23"/>
      <c r="K32" s="30"/>
      <c r="L32" s="27"/>
    </row>
    <row r="33" spans="1:12" x14ac:dyDescent="0.25">
      <c r="A33" s="83">
        <v>20</v>
      </c>
      <c r="B33" s="92">
        <v>15705665</v>
      </c>
      <c r="C33" s="99">
        <v>46.3</v>
      </c>
      <c r="D33" s="104">
        <v>6233</v>
      </c>
      <c r="E33" s="8">
        <v>7189</v>
      </c>
      <c r="F33" s="104">
        <f t="shared" si="0"/>
        <v>956</v>
      </c>
      <c r="G33" s="109">
        <f t="shared" si="1"/>
        <v>0.82216</v>
      </c>
      <c r="H33" s="114">
        <f>C33/7235.3*H10</f>
        <v>0.16167473918151271</v>
      </c>
      <c r="I33" s="118">
        <f t="shared" si="2"/>
        <v>0.98383473918151276</v>
      </c>
      <c r="J33" s="23"/>
      <c r="K33" s="26"/>
      <c r="L33" s="27"/>
    </row>
    <row r="34" spans="1:12" x14ac:dyDescent="0.25">
      <c r="A34" s="86">
        <v>21</v>
      </c>
      <c r="B34" s="63">
        <v>15708400</v>
      </c>
      <c r="C34" s="60">
        <v>70.099999999999994</v>
      </c>
      <c r="D34" s="8">
        <v>7959</v>
      </c>
      <c r="E34" s="8">
        <v>8225</v>
      </c>
      <c r="F34" s="104">
        <f t="shared" si="0"/>
        <v>266</v>
      </c>
      <c r="G34" s="110">
        <f t="shared" si="1"/>
        <v>0.22875999999999999</v>
      </c>
      <c r="H34" s="114">
        <f>C34/7235.3*H10</f>
        <v>0.24478184053183671</v>
      </c>
      <c r="I34" s="119">
        <f t="shared" si="2"/>
        <v>0.47354184053183668</v>
      </c>
      <c r="J34" s="23"/>
      <c r="K34" s="26"/>
      <c r="L34" s="27"/>
    </row>
    <row r="35" spans="1:12" x14ac:dyDescent="0.25">
      <c r="A35" s="86">
        <v>22</v>
      </c>
      <c r="B35" s="63">
        <v>15705816</v>
      </c>
      <c r="C35" s="60">
        <v>48.1</v>
      </c>
      <c r="D35" s="8">
        <v>5130</v>
      </c>
      <c r="E35" s="8">
        <v>5479</v>
      </c>
      <c r="F35" s="104">
        <f t="shared" si="0"/>
        <v>349</v>
      </c>
      <c r="G35" s="110">
        <f t="shared" si="1"/>
        <v>0.30014000000000002</v>
      </c>
      <c r="H35" s="114">
        <f>C35/7235.3*H10</f>
        <v>0.16796015020800781</v>
      </c>
      <c r="I35" s="119">
        <f t="shared" si="2"/>
        <v>0.46810015020800783</v>
      </c>
      <c r="J35" s="23"/>
      <c r="K35" s="26"/>
      <c r="L35" s="27"/>
    </row>
    <row r="36" spans="1:12" x14ac:dyDescent="0.25">
      <c r="A36" s="86">
        <v>23</v>
      </c>
      <c r="B36" s="63">
        <v>15705524</v>
      </c>
      <c r="C36" s="60">
        <v>42</v>
      </c>
      <c r="D36" s="8">
        <v>5555</v>
      </c>
      <c r="E36" s="8">
        <v>6255</v>
      </c>
      <c r="F36" s="104">
        <f t="shared" si="0"/>
        <v>700</v>
      </c>
      <c r="G36" s="110">
        <f t="shared" si="1"/>
        <v>0.60199999999999998</v>
      </c>
      <c r="H36" s="114">
        <f>C36/7235.3*H10</f>
        <v>0.14665959061821887</v>
      </c>
      <c r="I36" s="119">
        <f t="shared" si="2"/>
        <v>0.74865959061821885</v>
      </c>
      <c r="J36" s="23"/>
      <c r="K36" s="26"/>
      <c r="L36" s="27"/>
    </row>
    <row r="37" spans="1:12" x14ac:dyDescent="0.25">
      <c r="A37" s="86">
        <v>24</v>
      </c>
      <c r="B37" s="63">
        <v>15705585</v>
      </c>
      <c r="C37" s="60">
        <v>41.4</v>
      </c>
      <c r="D37" s="8">
        <v>5404</v>
      </c>
      <c r="E37" s="8">
        <v>6071</v>
      </c>
      <c r="F37" s="104">
        <f t="shared" si="0"/>
        <v>667</v>
      </c>
      <c r="G37" s="110">
        <f t="shared" si="1"/>
        <v>0.57362000000000002</v>
      </c>
      <c r="H37" s="114">
        <f>C37/7235.3*H10</f>
        <v>0.14456445360938716</v>
      </c>
      <c r="I37" s="119">
        <f t="shared" si="2"/>
        <v>0.71818445360938721</v>
      </c>
      <c r="J37" s="23"/>
      <c r="K37" s="26"/>
      <c r="L37" s="27"/>
    </row>
    <row r="38" spans="1:12" x14ac:dyDescent="0.25">
      <c r="A38" s="86">
        <v>25</v>
      </c>
      <c r="B38" s="56">
        <v>15705746</v>
      </c>
      <c r="C38" s="60">
        <v>45.8</v>
      </c>
      <c r="D38" s="8">
        <v>4495</v>
      </c>
      <c r="E38" s="8">
        <v>6182</v>
      </c>
      <c r="F38" s="104">
        <f t="shared" si="0"/>
        <v>1687</v>
      </c>
      <c r="G38" s="110">
        <f t="shared" si="1"/>
        <v>1.45082</v>
      </c>
      <c r="H38" s="114">
        <f>C38/7235.3*H10</f>
        <v>0.15992879167415294</v>
      </c>
      <c r="I38" s="119">
        <f t="shared" si="2"/>
        <v>1.610748791674153</v>
      </c>
      <c r="J38" s="23"/>
      <c r="K38" s="26"/>
      <c r="L38" s="27"/>
    </row>
    <row r="39" spans="1:12" x14ac:dyDescent="0.25">
      <c r="A39" s="86">
        <v>26</v>
      </c>
      <c r="B39" s="56">
        <v>15705829</v>
      </c>
      <c r="C39" s="60">
        <v>60.4</v>
      </c>
      <c r="D39" s="8">
        <v>9404</v>
      </c>
      <c r="E39" s="8">
        <v>11465</v>
      </c>
      <c r="F39" s="104">
        <f t="shared" si="0"/>
        <v>2061</v>
      </c>
      <c r="G39" s="110">
        <f t="shared" si="1"/>
        <v>1.7724599999999999</v>
      </c>
      <c r="H39" s="114">
        <f>C39/7235.3*H10</f>
        <v>0.2109104588890576</v>
      </c>
      <c r="I39" s="119">
        <f t="shared" si="2"/>
        <v>1.9833704588890575</v>
      </c>
      <c r="J39" s="23"/>
      <c r="K39" s="26"/>
      <c r="L39" s="27"/>
    </row>
    <row r="40" spans="1:12" x14ac:dyDescent="0.25">
      <c r="A40" s="59">
        <v>27</v>
      </c>
      <c r="B40" s="56">
        <v>15705815</v>
      </c>
      <c r="C40" s="60">
        <v>72.099999999999994</v>
      </c>
      <c r="D40" s="8">
        <v>8236</v>
      </c>
      <c r="E40" s="8">
        <v>9998</v>
      </c>
      <c r="F40" s="104">
        <f t="shared" si="0"/>
        <v>1762</v>
      </c>
      <c r="G40" s="110">
        <f t="shared" si="1"/>
        <v>1.51532</v>
      </c>
      <c r="H40" s="49">
        <f>C40/7235.3*H10</f>
        <v>0.25176563056127571</v>
      </c>
      <c r="I40" s="58">
        <f t="shared" si="2"/>
        <v>1.7670856305612757</v>
      </c>
      <c r="J40" s="23"/>
      <c r="K40" s="30"/>
      <c r="L40" s="27"/>
    </row>
    <row r="41" spans="1:12" x14ac:dyDescent="0.25">
      <c r="A41" s="86">
        <v>28</v>
      </c>
      <c r="B41" s="56">
        <v>15705586</v>
      </c>
      <c r="C41" s="60">
        <v>46.9</v>
      </c>
      <c r="D41" s="8">
        <v>6611</v>
      </c>
      <c r="E41" s="8">
        <v>7906</v>
      </c>
      <c r="F41" s="104">
        <f t="shared" si="0"/>
        <v>1295</v>
      </c>
      <c r="G41" s="110">
        <f t="shared" si="1"/>
        <v>1.1136999999999999</v>
      </c>
      <c r="H41" s="114">
        <f>C41/7235.3*H10</f>
        <v>0.16376987619034442</v>
      </c>
      <c r="I41" s="119">
        <f t="shared" si="2"/>
        <v>1.2774698761903442</v>
      </c>
      <c r="J41" s="23"/>
      <c r="K41" s="31"/>
      <c r="L41" s="27"/>
    </row>
    <row r="42" spans="1:12" x14ac:dyDescent="0.25">
      <c r="A42" s="59">
        <v>29</v>
      </c>
      <c r="B42" s="56">
        <v>15705609</v>
      </c>
      <c r="C42" s="60">
        <v>70</v>
      </c>
      <c r="D42" s="8">
        <v>12434</v>
      </c>
      <c r="E42" s="8">
        <v>12434</v>
      </c>
      <c r="F42" s="104">
        <f t="shared" si="0"/>
        <v>0</v>
      </c>
      <c r="G42" s="110">
        <f t="shared" si="1"/>
        <v>0</v>
      </c>
      <c r="H42" s="49">
        <f>C42/7235.3*H10</f>
        <v>0.24443265103036479</v>
      </c>
      <c r="I42" s="58">
        <f t="shared" si="2"/>
        <v>0.24443265103036479</v>
      </c>
      <c r="J42" s="23"/>
      <c r="K42" s="26"/>
      <c r="L42" s="27"/>
    </row>
    <row r="43" spans="1:12" x14ac:dyDescent="0.25">
      <c r="A43" s="86">
        <v>30</v>
      </c>
      <c r="B43" s="56">
        <v>15705525</v>
      </c>
      <c r="C43" s="60">
        <v>47.4</v>
      </c>
      <c r="D43" s="8">
        <v>7242</v>
      </c>
      <c r="E43" s="8">
        <v>8528</v>
      </c>
      <c r="F43" s="104">
        <f t="shared" si="0"/>
        <v>1286</v>
      </c>
      <c r="G43" s="110">
        <f t="shared" si="1"/>
        <v>1.1059600000000001</v>
      </c>
      <c r="H43" s="114">
        <f>C43/7235.3*H10</f>
        <v>0.16551582369770415</v>
      </c>
      <c r="I43" s="119">
        <f t="shared" si="2"/>
        <v>1.2714758236977042</v>
      </c>
      <c r="J43" s="23"/>
      <c r="K43" s="26"/>
      <c r="L43" s="27"/>
    </row>
    <row r="44" spans="1:12" x14ac:dyDescent="0.25">
      <c r="A44" s="86">
        <v>31</v>
      </c>
      <c r="B44" s="56">
        <v>15705724</v>
      </c>
      <c r="C44" s="60">
        <v>43.2</v>
      </c>
      <c r="D44" s="8">
        <v>5440</v>
      </c>
      <c r="E44" s="105">
        <v>6029</v>
      </c>
      <c r="F44" s="104">
        <f t="shared" si="0"/>
        <v>589</v>
      </c>
      <c r="G44" s="110">
        <f t="shared" si="1"/>
        <v>0.50653999999999999</v>
      </c>
      <c r="H44" s="114">
        <f>C44/7235.3*H10</f>
        <v>0.15084986463588226</v>
      </c>
      <c r="I44" s="119">
        <f t="shared" si="2"/>
        <v>0.65738986463588223</v>
      </c>
      <c r="J44" s="23"/>
      <c r="K44" s="26"/>
      <c r="L44" s="27"/>
    </row>
    <row r="45" spans="1:12" x14ac:dyDescent="0.25">
      <c r="A45" s="86">
        <v>32</v>
      </c>
      <c r="B45" s="56">
        <v>15705733</v>
      </c>
      <c r="C45" s="60">
        <v>41.7</v>
      </c>
      <c r="D45" s="8">
        <v>4075</v>
      </c>
      <c r="E45" s="105">
        <v>5350</v>
      </c>
      <c r="F45" s="104">
        <f t="shared" si="0"/>
        <v>1275</v>
      </c>
      <c r="G45" s="110">
        <f t="shared" si="1"/>
        <v>1.0965</v>
      </c>
      <c r="H45" s="114">
        <f>C45/7235.3*H10</f>
        <v>0.14561202211380303</v>
      </c>
      <c r="I45" s="119">
        <f t="shared" si="2"/>
        <v>1.2421120221138031</v>
      </c>
      <c r="J45" s="23"/>
      <c r="K45" s="26"/>
      <c r="L45" s="50"/>
    </row>
    <row r="46" spans="1:12" x14ac:dyDescent="0.25">
      <c r="A46" s="86">
        <v>33</v>
      </c>
      <c r="B46" s="56">
        <v>15705600</v>
      </c>
      <c r="C46" s="60">
        <v>46</v>
      </c>
      <c r="D46" s="8">
        <v>6758</v>
      </c>
      <c r="E46" s="8">
        <v>8047</v>
      </c>
      <c r="F46" s="104">
        <f t="shared" si="0"/>
        <v>1289</v>
      </c>
      <c r="G46" s="110">
        <f t="shared" si="1"/>
        <v>1.1085400000000001</v>
      </c>
      <c r="H46" s="114">
        <f>C46/7235.3*H10</f>
        <v>0.16062717067709686</v>
      </c>
      <c r="I46" s="119">
        <f t="shared" si="2"/>
        <v>1.2691671706770968</v>
      </c>
      <c r="J46" s="23"/>
      <c r="K46" s="31"/>
      <c r="L46" s="27"/>
    </row>
    <row r="47" spans="1:12" x14ac:dyDescent="0.25">
      <c r="A47" s="86">
        <v>34</v>
      </c>
      <c r="B47" s="56">
        <v>15705534</v>
      </c>
      <c r="C47" s="60">
        <v>60.6</v>
      </c>
      <c r="D47" s="105">
        <v>10252</v>
      </c>
      <c r="E47" s="105">
        <v>12195</v>
      </c>
      <c r="F47" s="104">
        <f t="shared" si="0"/>
        <v>1943</v>
      </c>
      <c r="G47" s="110">
        <f t="shared" si="1"/>
        <v>1.6709799999999999</v>
      </c>
      <c r="H47" s="114">
        <f>C47/7235.3*H10</f>
        <v>0.21160883789200152</v>
      </c>
      <c r="I47" s="119">
        <f t="shared" si="2"/>
        <v>1.8825888378920015</v>
      </c>
      <c r="J47" s="23"/>
      <c r="K47" s="26"/>
      <c r="L47" s="27"/>
    </row>
    <row r="48" spans="1:12" x14ac:dyDescent="0.25">
      <c r="A48" s="86">
        <v>35</v>
      </c>
      <c r="B48" s="64">
        <v>15705677</v>
      </c>
      <c r="C48" s="60">
        <v>72.2</v>
      </c>
      <c r="D48" s="105">
        <v>6427</v>
      </c>
      <c r="E48" s="105">
        <v>6427</v>
      </c>
      <c r="F48" s="104">
        <f t="shared" si="0"/>
        <v>0</v>
      </c>
      <c r="G48" s="110">
        <f t="shared" si="1"/>
        <v>0</v>
      </c>
      <c r="H48" s="114">
        <f>C48/7235.3*H10</f>
        <v>0.25211482006274771</v>
      </c>
      <c r="I48" s="119">
        <f t="shared" si="2"/>
        <v>0.25211482006274771</v>
      </c>
      <c r="J48" s="23"/>
      <c r="K48" s="26"/>
      <c r="L48" s="27"/>
    </row>
    <row r="49" spans="1:12" x14ac:dyDescent="0.25">
      <c r="A49" s="86">
        <v>36</v>
      </c>
      <c r="B49" s="56">
        <v>15705691</v>
      </c>
      <c r="C49" s="60">
        <v>46.5</v>
      </c>
      <c r="D49" s="105">
        <v>5356</v>
      </c>
      <c r="E49" s="105">
        <v>6156</v>
      </c>
      <c r="F49" s="104">
        <f t="shared" si="0"/>
        <v>800</v>
      </c>
      <c r="G49" s="110">
        <f t="shared" si="1"/>
        <v>0.68799999999999994</v>
      </c>
      <c r="H49" s="114">
        <f>C49/7235.3*H10</f>
        <v>0.1623731181844566</v>
      </c>
      <c r="I49" s="119">
        <f>G49+H49</f>
        <v>0.85037311818445649</v>
      </c>
      <c r="J49" s="23"/>
      <c r="K49" s="26"/>
      <c r="L49" s="27"/>
    </row>
    <row r="50" spans="1:12" x14ac:dyDescent="0.25">
      <c r="A50" s="61">
        <v>37</v>
      </c>
      <c r="B50" s="56">
        <v>15730459</v>
      </c>
      <c r="C50" s="65">
        <v>69.5</v>
      </c>
      <c r="D50" s="105">
        <v>10127</v>
      </c>
      <c r="E50" s="8">
        <v>12679</v>
      </c>
      <c r="F50" s="104">
        <f t="shared" si="0"/>
        <v>2552</v>
      </c>
      <c r="G50" s="110">
        <f t="shared" si="1"/>
        <v>2.1947199999999998</v>
      </c>
      <c r="H50" s="114">
        <f>C50/7235.3*H10</f>
        <v>0.24268670352300503</v>
      </c>
      <c r="I50" s="66">
        <f>G50+H50</f>
        <v>2.4374067035230049</v>
      </c>
      <c r="J50" s="23"/>
      <c r="K50" s="26"/>
      <c r="L50" s="50"/>
    </row>
    <row r="51" spans="1:12" x14ac:dyDescent="0.25">
      <c r="A51" s="86">
        <v>38</v>
      </c>
      <c r="B51" s="67">
        <v>15705514</v>
      </c>
      <c r="C51" s="60">
        <v>47</v>
      </c>
      <c r="D51" s="105">
        <v>2450</v>
      </c>
      <c r="E51" s="105">
        <v>2463</v>
      </c>
      <c r="F51" s="104">
        <f t="shared" si="0"/>
        <v>13</v>
      </c>
      <c r="G51" s="110">
        <f t="shared" si="1"/>
        <v>1.1179999999999999E-2</v>
      </c>
      <c r="H51" s="114">
        <f>C51/7235.3*H10</f>
        <v>0.16411906569181636</v>
      </c>
      <c r="I51" s="66">
        <f>G51+H51</f>
        <v>0.17529906569181636</v>
      </c>
      <c r="J51" s="23"/>
      <c r="K51" s="26"/>
      <c r="L51" s="50"/>
    </row>
    <row r="52" spans="1:12" x14ac:dyDescent="0.25">
      <c r="A52" s="86">
        <v>39</v>
      </c>
      <c r="B52" s="56">
        <v>15705660</v>
      </c>
      <c r="C52" s="60">
        <v>43.1</v>
      </c>
      <c r="D52" s="105">
        <v>3238</v>
      </c>
      <c r="E52" s="8">
        <v>3408</v>
      </c>
      <c r="F52" s="104">
        <f t="shared" si="0"/>
        <v>170</v>
      </c>
      <c r="G52" s="110">
        <f t="shared" si="1"/>
        <v>0.1462</v>
      </c>
      <c r="H52" s="114">
        <f>C52/7235.3*H10</f>
        <v>0.15050067513441032</v>
      </c>
      <c r="I52" s="119">
        <f t="shared" si="2"/>
        <v>0.29670067513441034</v>
      </c>
      <c r="J52" s="23"/>
      <c r="K52" s="26"/>
      <c r="L52" s="50"/>
    </row>
    <row r="53" spans="1:12" x14ac:dyDescent="0.25">
      <c r="A53" s="83">
        <v>40</v>
      </c>
      <c r="B53" s="90">
        <v>15705539</v>
      </c>
      <c r="C53" s="99">
        <v>41.4</v>
      </c>
      <c r="D53" s="106">
        <v>5700</v>
      </c>
      <c r="E53" s="8">
        <v>6200</v>
      </c>
      <c r="F53" s="104">
        <f t="shared" si="0"/>
        <v>500</v>
      </c>
      <c r="G53" s="109">
        <f t="shared" si="1"/>
        <v>0.43</v>
      </c>
      <c r="H53" s="114">
        <f>C53/7235.3*H10</f>
        <v>0.14456445360938716</v>
      </c>
      <c r="I53" s="118">
        <f t="shared" si="2"/>
        <v>0.57456445360938713</v>
      </c>
      <c r="J53" s="23"/>
      <c r="K53" s="26"/>
      <c r="L53" s="50"/>
    </row>
    <row r="54" spans="1:12" x14ac:dyDescent="0.25">
      <c r="A54" s="83">
        <v>41</v>
      </c>
      <c r="B54" s="90">
        <v>15705823</v>
      </c>
      <c r="C54" s="99">
        <v>45.9</v>
      </c>
      <c r="D54" s="106">
        <v>6152</v>
      </c>
      <c r="E54" s="106">
        <v>7252</v>
      </c>
      <c r="F54" s="104">
        <f t="shared" si="0"/>
        <v>1100</v>
      </c>
      <c r="G54" s="109">
        <f t="shared" si="1"/>
        <v>0.94599999999999995</v>
      </c>
      <c r="H54" s="114">
        <f>C54/7235.3*H10</f>
        <v>0.16027798117562492</v>
      </c>
      <c r="I54" s="118">
        <f t="shared" si="2"/>
        <v>1.1062779811756249</v>
      </c>
      <c r="J54" s="23"/>
      <c r="K54" s="26"/>
      <c r="L54" s="27"/>
    </row>
    <row r="55" spans="1:12" x14ac:dyDescent="0.25">
      <c r="A55" s="83">
        <v>42</v>
      </c>
      <c r="B55" s="90">
        <v>15705552</v>
      </c>
      <c r="C55" s="99">
        <v>60.8</v>
      </c>
      <c r="D55" s="106">
        <v>10214</v>
      </c>
      <c r="E55" s="106">
        <v>11780</v>
      </c>
      <c r="F55" s="104">
        <f t="shared" si="0"/>
        <v>1566</v>
      </c>
      <c r="G55" s="109">
        <f t="shared" si="1"/>
        <v>1.34676</v>
      </c>
      <c r="H55" s="114">
        <f>C55/7235.3*H10</f>
        <v>0.21230721689494542</v>
      </c>
      <c r="I55" s="118">
        <f t="shared" si="2"/>
        <v>1.5590672168949453</v>
      </c>
      <c r="J55" s="23"/>
      <c r="K55" s="26"/>
      <c r="L55" s="27"/>
    </row>
    <row r="56" spans="1:12" x14ac:dyDescent="0.25">
      <c r="A56" s="84">
        <v>43</v>
      </c>
      <c r="B56" s="90">
        <v>15705663</v>
      </c>
      <c r="C56" s="99">
        <v>72.2</v>
      </c>
      <c r="D56" s="106">
        <v>3155</v>
      </c>
      <c r="E56" s="106">
        <v>3155</v>
      </c>
      <c r="F56" s="104">
        <f t="shared" si="0"/>
        <v>0</v>
      </c>
      <c r="G56" s="109">
        <f t="shared" si="1"/>
        <v>0</v>
      </c>
      <c r="H56" s="49">
        <f>C56/7235.3*H10</f>
        <v>0.25211482006274771</v>
      </c>
      <c r="I56" s="117">
        <f t="shared" si="2"/>
        <v>0.25211482006274771</v>
      </c>
      <c r="J56" s="23"/>
      <c r="K56" s="51"/>
      <c r="L56" s="27"/>
    </row>
    <row r="57" spans="1:12" x14ac:dyDescent="0.25">
      <c r="A57" s="83">
        <v>44</v>
      </c>
      <c r="B57" s="90">
        <v>15705515</v>
      </c>
      <c r="C57" s="99">
        <v>46.3</v>
      </c>
      <c r="D57" s="106">
        <v>8890</v>
      </c>
      <c r="E57" s="106">
        <v>10415</v>
      </c>
      <c r="F57" s="104">
        <f t="shared" si="0"/>
        <v>1525</v>
      </c>
      <c r="G57" s="109">
        <f t="shared" si="1"/>
        <v>1.3114999999999999</v>
      </c>
      <c r="H57" s="114">
        <f>C57/7235.3*H10</f>
        <v>0.16167473918151271</v>
      </c>
      <c r="I57" s="118">
        <f t="shared" si="2"/>
        <v>1.4731747391815126</v>
      </c>
      <c r="J57" s="23"/>
      <c r="K57" s="26"/>
      <c r="L57" s="27"/>
    </row>
    <row r="58" spans="1:12" x14ac:dyDescent="0.25">
      <c r="A58" s="83">
        <v>45</v>
      </c>
      <c r="B58" s="90">
        <v>15705549</v>
      </c>
      <c r="C58" s="99">
        <v>69.7</v>
      </c>
      <c r="D58" s="106">
        <v>9094</v>
      </c>
      <c r="E58" s="106">
        <v>9094</v>
      </c>
      <c r="F58" s="104">
        <f t="shared" si="0"/>
        <v>0</v>
      </c>
      <c r="G58" s="109">
        <f t="shared" si="1"/>
        <v>0</v>
      </c>
      <c r="H58" s="114">
        <f>C58/7235.3*H10</f>
        <v>0.24338508252594895</v>
      </c>
      <c r="I58" s="118">
        <f t="shared" si="2"/>
        <v>0.24338508252594895</v>
      </c>
      <c r="J58" s="23"/>
      <c r="K58" s="26"/>
      <c r="L58" s="27"/>
    </row>
    <row r="59" spans="1:12" x14ac:dyDescent="0.25">
      <c r="A59" s="83">
        <v>46</v>
      </c>
      <c r="B59" s="90">
        <v>15705742</v>
      </c>
      <c r="C59" s="99">
        <v>47.9</v>
      </c>
      <c r="D59" s="106">
        <v>6868</v>
      </c>
      <c r="E59" s="106">
        <v>7890</v>
      </c>
      <c r="F59" s="104">
        <f t="shared" si="0"/>
        <v>1022</v>
      </c>
      <c r="G59" s="109">
        <f t="shared" si="1"/>
        <v>0.87891999999999992</v>
      </c>
      <c r="H59" s="114">
        <f>C59/7235.3*H10</f>
        <v>0.16726177120506389</v>
      </c>
      <c r="I59" s="118">
        <f t="shared" si="2"/>
        <v>1.0461817712050638</v>
      </c>
      <c r="J59" s="23"/>
      <c r="K59" s="30"/>
      <c r="L59" s="27"/>
    </row>
    <row r="60" spans="1:12" x14ac:dyDescent="0.25">
      <c r="A60" s="83">
        <v>47</v>
      </c>
      <c r="B60" s="90">
        <v>15705719</v>
      </c>
      <c r="C60" s="99">
        <v>42.4</v>
      </c>
      <c r="D60" s="106">
        <v>5752</v>
      </c>
      <c r="E60" s="106">
        <v>6608</v>
      </c>
      <c r="F60" s="104">
        <f t="shared" si="0"/>
        <v>856</v>
      </c>
      <c r="G60" s="109">
        <f t="shared" si="1"/>
        <v>0.73616000000000004</v>
      </c>
      <c r="H60" s="114">
        <f>C60/7235.3*H10</f>
        <v>0.14805634862410666</v>
      </c>
      <c r="I60" s="118">
        <f t="shared" si="2"/>
        <v>0.8842163486241067</v>
      </c>
      <c r="J60" s="23"/>
      <c r="K60" s="26"/>
      <c r="L60" s="27"/>
    </row>
    <row r="61" spans="1:12" x14ac:dyDescent="0.25">
      <c r="A61" s="83">
        <v>48</v>
      </c>
      <c r="B61" s="90">
        <v>15702590</v>
      </c>
      <c r="C61" s="99">
        <v>41.7</v>
      </c>
      <c r="D61" s="106">
        <v>8289</v>
      </c>
      <c r="E61" s="106">
        <v>10037</v>
      </c>
      <c r="F61" s="104">
        <f t="shared" si="0"/>
        <v>1748</v>
      </c>
      <c r="G61" s="109">
        <f t="shared" si="1"/>
        <v>1.5032799999999999</v>
      </c>
      <c r="H61" s="114">
        <f>C61/7235.3*H10</f>
        <v>0.14561202211380303</v>
      </c>
      <c r="I61" s="118">
        <f t="shared" si="2"/>
        <v>1.648892022113803</v>
      </c>
      <c r="J61" s="23"/>
      <c r="K61" s="26"/>
      <c r="L61" s="27"/>
    </row>
    <row r="62" spans="1:12" x14ac:dyDescent="0.25">
      <c r="A62" s="83">
        <v>49</v>
      </c>
      <c r="B62" s="90">
        <v>15705689</v>
      </c>
      <c r="C62" s="99">
        <v>45.7</v>
      </c>
      <c r="D62" s="104">
        <v>7861</v>
      </c>
      <c r="E62" s="104">
        <v>8644</v>
      </c>
      <c r="F62" s="104">
        <f t="shared" si="0"/>
        <v>783</v>
      </c>
      <c r="G62" s="109">
        <f t="shared" si="1"/>
        <v>0.67337999999999998</v>
      </c>
      <c r="H62" s="114">
        <f>C62/7235.3*H10</f>
        <v>0.15957960217268102</v>
      </c>
      <c r="I62" s="118">
        <f t="shared" si="2"/>
        <v>0.83295960217268106</v>
      </c>
      <c r="J62" s="23"/>
      <c r="K62" s="26"/>
      <c r="L62" s="27"/>
    </row>
    <row r="63" spans="1:12" x14ac:dyDescent="0.25">
      <c r="A63" s="83">
        <v>50</v>
      </c>
      <c r="B63" s="90">
        <v>15705596</v>
      </c>
      <c r="C63" s="99">
        <v>60.9</v>
      </c>
      <c r="D63" s="104">
        <v>4579</v>
      </c>
      <c r="E63" s="104">
        <v>4579</v>
      </c>
      <c r="F63" s="104">
        <f t="shared" si="0"/>
        <v>0</v>
      </c>
      <c r="G63" s="109">
        <f t="shared" si="1"/>
        <v>0</v>
      </c>
      <c r="H63" s="114">
        <f>C63/7235.3*H10</f>
        <v>0.21265640639641736</v>
      </c>
      <c r="I63" s="118">
        <f t="shared" si="2"/>
        <v>0.21265640639641736</v>
      </c>
      <c r="J63" s="23"/>
      <c r="K63" s="26"/>
      <c r="L63" s="27"/>
    </row>
    <row r="64" spans="1:12" x14ac:dyDescent="0.25">
      <c r="A64" s="83">
        <v>51</v>
      </c>
      <c r="B64" s="90">
        <v>15705599</v>
      </c>
      <c r="C64" s="99">
        <v>71.7</v>
      </c>
      <c r="D64" s="104">
        <v>4886</v>
      </c>
      <c r="E64" s="104">
        <v>5199</v>
      </c>
      <c r="F64" s="104">
        <f t="shared" si="0"/>
        <v>313</v>
      </c>
      <c r="G64" s="109">
        <f t="shared" si="1"/>
        <v>0.26917999999999997</v>
      </c>
      <c r="H64" s="114">
        <f>C64/7235.3*H10</f>
        <v>0.25036887255538792</v>
      </c>
      <c r="I64" s="118">
        <f t="shared" si="2"/>
        <v>0.51954887255538784</v>
      </c>
      <c r="J64" s="23"/>
      <c r="K64" s="26"/>
      <c r="L64" s="27"/>
    </row>
    <row r="65" spans="1:12" x14ac:dyDescent="0.25">
      <c r="A65" s="83">
        <v>52</v>
      </c>
      <c r="B65" s="90">
        <v>15705736</v>
      </c>
      <c r="C65" s="99">
        <v>46.2</v>
      </c>
      <c r="D65" s="104">
        <v>7502</v>
      </c>
      <c r="E65" s="104">
        <v>9005</v>
      </c>
      <c r="F65" s="104">
        <f t="shared" si="0"/>
        <v>1503</v>
      </c>
      <c r="G65" s="109">
        <f t="shared" si="1"/>
        <v>1.2925800000000001</v>
      </c>
      <c r="H65" s="114">
        <f>C65/7235.3*H10</f>
        <v>0.16132554968004076</v>
      </c>
      <c r="I65" s="118">
        <f t="shared" si="2"/>
        <v>1.4539055496800408</v>
      </c>
      <c r="J65" s="23"/>
      <c r="K65" s="26"/>
      <c r="L65" s="27"/>
    </row>
    <row r="66" spans="1:12" x14ac:dyDescent="0.25">
      <c r="A66" s="83">
        <v>53</v>
      </c>
      <c r="B66" s="90">
        <v>15708051</v>
      </c>
      <c r="C66" s="99">
        <v>69.8</v>
      </c>
      <c r="D66" s="104">
        <v>14610</v>
      </c>
      <c r="E66" s="104">
        <v>17174</v>
      </c>
      <c r="F66" s="104">
        <f t="shared" si="0"/>
        <v>2564</v>
      </c>
      <c r="G66" s="109">
        <f t="shared" si="1"/>
        <v>2.2050399999999999</v>
      </c>
      <c r="H66" s="114">
        <f>C66/7235.3*H10</f>
        <v>0.2437342720274209</v>
      </c>
      <c r="I66" s="118">
        <f t="shared" si="2"/>
        <v>2.4487742720274208</v>
      </c>
      <c r="J66" s="23"/>
      <c r="K66" s="30"/>
      <c r="L66" s="27"/>
    </row>
    <row r="67" spans="1:12" x14ac:dyDescent="0.25">
      <c r="A67" s="83">
        <v>54</v>
      </c>
      <c r="B67" s="90">
        <v>15705572</v>
      </c>
      <c r="C67" s="99">
        <v>47.4</v>
      </c>
      <c r="D67" s="104">
        <v>8205</v>
      </c>
      <c r="E67" s="104">
        <v>9752</v>
      </c>
      <c r="F67" s="104">
        <f t="shared" si="0"/>
        <v>1547</v>
      </c>
      <c r="G67" s="109">
        <f t="shared" si="1"/>
        <v>1.3304199999999999</v>
      </c>
      <c r="H67" s="114">
        <f>C67/7235.3*H10</f>
        <v>0.16551582369770415</v>
      </c>
      <c r="I67" s="118">
        <f t="shared" si="2"/>
        <v>1.4959358236977041</v>
      </c>
      <c r="J67" s="23"/>
      <c r="K67" s="26"/>
      <c r="L67" s="27"/>
    </row>
    <row r="68" spans="1:12" x14ac:dyDescent="0.25">
      <c r="A68" s="83">
        <v>55</v>
      </c>
      <c r="B68" s="90">
        <v>15708071</v>
      </c>
      <c r="C68" s="99">
        <v>42.1</v>
      </c>
      <c r="D68" s="104">
        <v>6779</v>
      </c>
      <c r="E68" s="104">
        <v>8175</v>
      </c>
      <c r="F68" s="104">
        <f t="shared" si="0"/>
        <v>1396</v>
      </c>
      <c r="G68" s="109">
        <f t="shared" si="1"/>
        <v>1.2005600000000001</v>
      </c>
      <c r="H68" s="114">
        <f>C68/7235.3*H10</f>
        <v>0.14700878011969082</v>
      </c>
      <c r="I68" s="118">
        <f t="shared" si="2"/>
        <v>1.3475687801196909</v>
      </c>
      <c r="J68" s="23"/>
      <c r="K68" s="26"/>
      <c r="L68" s="27"/>
    </row>
    <row r="69" spans="1:12" x14ac:dyDescent="0.25">
      <c r="A69" s="83">
        <v>56</v>
      </c>
      <c r="B69" s="90">
        <v>15705570</v>
      </c>
      <c r="C69" s="99">
        <v>41.6</v>
      </c>
      <c r="D69" s="104">
        <v>8653</v>
      </c>
      <c r="E69" s="104">
        <v>10250</v>
      </c>
      <c r="F69" s="104">
        <f t="shared" si="0"/>
        <v>1597</v>
      </c>
      <c r="G69" s="109">
        <f t="shared" si="1"/>
        <v>1.3734199999999999</v>
      </c>
      <c r="H69" s="114">
        <f>C69/7235.3*H10</f>
        <v>0.14526283261233108</v>
      </c>
      <c r="I69" s="118">
        <f t="shared" si="2"/>
        <v>1.5186828326123309</v>
      </c>
      <c r="J69" s="23"/>
      <c r="K69" s="26"/>
      <c r="L69" s="27"/>
    </row>
    <row r="70" spans="1:12" x14ac:dyDescent="0.25">
      <c r="A70" s="87">
        <v>57</v>
      </c>
      <c r="B70" s="91">
        <v>15730776</v>
      </c>
      <c r="C70" s="99">
        <v>45.9</v>
      </c>
      <c r="D70" s="104">
        <v>4840</v>
      </c>
      <c r="E70" s="104">
        <v>5526</v>
      </c>
      <c r="F70" s="104">
        <f t="shared" si="0"/>
        <v>686</v>
      </c>
      <c r="G70" s="109">
        <f t="shared" si="1"/>
        <v>0.58996000000000004</v>
      </c>
      <c r="H70" s="114">
        <f>C70/7235.3*H10</f>
        <v>0.16027798117562492</v>
      </c>
      <c r="I70" s="118">
        <f>G70+H70</f>
        <v>0.75023798117562501</v>
      </c>
      <c r="J70" s="23"/>
      <c r="K70" s="26"/>
      <c r="L70" s="27"/>
    </row>
    <row r="71" spans="1:12" x14ac:dyDescent="0.25">
      <c r="A71" s="83">
        <v>58</v>
      </c>
      <c r="B71" s="90">
        <v>15705638</v>
      </c>
      <c r="C71" s="99">
        <v>60.3</v>
      </c>
      <c r="D71" s="104">
        <v>3209</v>
      </c>
      <c r="E71" s="104">
        <v>3209</v>
      </c>
      <c r="F71" s="104">
        <f t="shared" si="0"/>
        <v>0</v>
      </c>
      <c r="G71" s="109">
        <f t="shared" si="1"/>
        <v>0</v>
      </c>
      <c r="H71" s="114">
        <f>C71/7235.3*H10</f>
        <v>0.21056126938758565</v>
      </c>
      <c r="I71" s="117">
        <f t="shared" si="2"/>
        <v>0.21056126938758565</v>
      </c>
      <c r="J71" s="23"/>
      <c r="K71" s="26"/>
      <c r="L71" s="27"/>
    </row>
    <row r="72" spans="1:12" x14ac:dyDescent="0.25">
      <c r="A72" s="83">
        <v>59</v>
      </c>
      <c r="B72" s="90">
        <v>15705679</v>
      </c>
      <c r="C72" s="99">
        <v>71.7</v>
      </c>
      <c r="D72" s="104">
        <v>10146</v>
      </c>
      <c r="E72" s="104">
        <v>11819</v>
      </c>
      <c r="F72" s="104">
        <f t="shared" si="0"/>
        <v>1673</v>
      </c>
      <c r="G72" s="109">
        <f t="shared" si="1"/>
        <v>1.4387799999999999</v>
      </c>
      <c r="H72" s="114">
        <f>C72/7235.3*H10</f>
        <v>0.25036887255538792</v>
      </c>
      <c r="I72" s="118">
        <f t="shared" si="2"/>
        <v>1.6891488725553878</v>
      </c>
      <c r="J72" s="23"/>
      <c r="K72" s="26"/>
      <c r="L72" s="27"/>
    </row>
    <row r="73" spans="1:12" x14ac:dyDescent="0.25">
      <c r="A73" s="83">
        <v>60</v>
      </c>
      <c r="B73" s="90">
        <v>15705645</v>
      </c>
      <c r="C73" s="99">
        <v>46</v>
      </c>
      <c r="D73" s="104">
        <v>3284</v>
      </c>
      <c r="E73" s="104">
        <v>3648</v>
      </c>
      <c r="F73" s="104">
        <f t="shared" si="0"/>
        <v>364</v>
      </c>
      <c r="G73" s="109">
        <f t="shared" si="1"/>
        <v>0.31303999999999998</v>
      </c>
      <c r="H73" s="114">
        <f>C73/7235.3*H10</f>
        <v>0.16062717067709686</v>
      </c>
      <c r="I73" s="118">
        <f t="shared" si="2"/>
        <v>0.47366717067709685</v>
      </c>
      <c r="J73" s="23"/>
      <c r="K73" s="26"/>
      <c r="L73" s="27"/>
    </row>
    <row r="74" spans="1:12" x14ac:dyDescent="0.25">
      <c r="A74" s="83">
        <v>61</v>
      </c>
      <c r="B74" s="90">
        <v>15705714</v>
      </c>
      <c r="C74" s="99">
        <v>71.5</v>
      </c>
      <c r="D74" s="104">
        <v>12920</v>
      </c>
      <c r="E74" s="104">
        <v>14137</v>
      </c>
      <c r="F74" s="104">
        <f t="shared" si="0"/>
        <v>1217</v>
      </c>
      <c r="G74" s="109">
        <f t="shared" si="1"/>
        <v>1.0466199999999999</v>
      </c>
      <c r="H74" s="114">
        <f>C74/7235.3*H10</f>
        <v>0.24967049355244403</v>
      </c>
      <c r="I74" s="118">
        <f t="shared" si="2"/>
        <v>1.296290493552444</v>
      </c>
      <c r="J74" s="23"/>
      <c r="K74" s="26"/>
      <c r="L74" s="27"/>
    </row>
    <row r="75" spans="1:12" x14ac:dyDescent="0.25">
      <c r="A75" s="83">
        <v>62</v>
      </c>
      <c r="B75" s="90">
        <v>15705794</v>
      </c>
      <c r="C75" s="99">
        <v>47.9</v>
      </c>
      <c r="D75" s="104">
        <v>6145</v>
      </c>
      <c r="E75" s="104">
        <v>6926</v>
      </c>
      <c r="F75" s="104">
        <f t="shared" si="0"/>
        <v>781</v>
      </c>
      <c r="G75" s="109">
        <f t="shared" si="1"/>
        <v>0.67166000000000003</v>
      </c>
      <c r="H75" s="114">
        <f>C75/7235.3*H10</f>
        <v>0.16726177120506389</v>
      </c>
      <c r="I75" s="118">
        <f t="shared" si="2"/>
        <v>0.83892177120506395</v>
      </c>
      <c r="J75" s="23"/>
      <c r="K75" s="26"/>
      <c r="L75" s="27"/>
    </row>
    <row r="76" spans="1:12" x14ac:dyDescent="0.25">
      <c r="A76" s="83">
        <v>63</v>
      </c>
      <c r="B76" s="90">
        <v>15703003</v>
      </c>
      <c r="C76" s="99">
        <v>41.4</v>
      </c>
      <c r="D76" s="104">
        <v>2982</v>
      </c>
      <c r="E76" s="104">
        <v>3414</v>
      </c>
      <c r="F76" s="104">
        <f t="shared" si="0"/>
        <v>432</v>
      </c>
      <c r="G76" s="109">
        <f t="shared" si="1"/>
        <v>0.37152000000000002</v>
      </c>
      <c r="H76" s="114">
        <f>C76/7235.3*H10</f>
        <v>0.14456445360938716</v>
      </c>
      <c r="I76" s="118">
        <f t="shared" si="2"/>
        <v>0.51608445360938715</v>
      </c>
      <c r="J76" s="23"/>
      <c r="K76" s="26"/>
      <c r="L76" s="27"/>
    </row>
    <row r="77" spans="1:12" x14ac:dyDescent="0.25">
      <c r="A77" s="84">
        <v>64</v>
      </c>
      <c r="B77" s="90">
        <v>15705656</v>
      </c>
      <c r="C77" s="99">
        <v>42.2</v>
      </c>
      <c r="D77" s="104">
        <v>5781</v>
      </c>
      <c r="E77" s="104">
        <v>6790</v>
      </c>
      <c r="F77" s="104">
        <f t="shared" si="0"/>
        <v>1009</v>
      </c>
      <c r="G77" s="109">
        <f t="shared" si="1"/>
        <v>0.86773999999999996</v>
      </c>
      <c r="H77" s="114">
        <f>C77/7235.3*H10</f>
        <v>0.14735796962116279</v>
      </c>
      <c r="I77" s="117">
        <f t="shared" si="2"/>
        <v>1.0150979696211628</v>
      </c>
      <c r="J77" s="23"/>
      <c r="K77" s="30"/>
      <c r="L77" s="27"/>
    </row>
    <row r="78" spans="1:12" x14ac:dyDescent="0.25">
      <c r="A78" s="83">
        <v>65</v>
      </c>
      <c r="B78" s="90">
        <v>15708142</v>
      </c>
      <c r="C78" s="99">
        <v>45.4</v>
      </c>
      <c r="D78" s="104">
        <v>6722</v>
      </c>
      <c r="E78" s="104">
        <v>7539</v>
      </c>
      <c r="F78" s="104">
        <f t="shared" si="0"/>
        <v>817</v>
      </c>
      <c r="G78" s="109">
        <f t="shared" si="1"/>
        <v>0.70262000000000002</v>
      </c>
      <c r="H78" s="114">
        <f>C78/7235.3*H10</f>
        <v>0.15853203366826515</v>
      </c>
      <c r="I78" s="118">
        <f t="shared" si="2"/>
        <v>0.8611520336682652</v>
      </c>
      <c r="J78" s="23"/>
      <c r="K78" s="26"/>
      <c r="L78" s="27"/>
    </row>
    <row r="79" spans="1:12" x14ac:dyDescent="0.25">
      <c r="A79" s="84">
        <v>66</v>
      </c>
      <c r="B79" s="90">
        <v>15708645</v>
      </c>
      <c r="C79" s="99">
        <v>60.2</v>
      </c>
      <c r="D79" s="104">
        <v>11662</v>
      </c>
      <c r="E79" s="104">
        <v>13430</v>
      </c>
      <c r="F79" s="104">
        <f t="shared" ref="F79:F142" si="3">E79-D79</f>
        <v>1768</v>
      </c>
      <c r="G79" s="109">
        <f t="shared" ref="G79:G142" si="4">F79*0.00086</f>
        <v>1.5204800000000001</v>
      </c>
      <c r="H79" s="114">
        <f>C79/7235.3*H10</f>
        <v>0.21021207988611371</v>
      </c>
      <c r="I79" s="117">
        <f t="shared" ref="I79:I142" si="5">G79+H79</f>
        <v>1.7306920798861138</v>
      </c>
      <c r="J79" s="23"/>
      <c r="K79" s="30"/>
      <c r="L79" s="27"/>
    </row>
    <row r="80" spans="1:12" x14ac:dyDescent="0.25">
      <c r="A80" s="83">
        <v>67</v>
      </c>
      <c r="B80" s="90">
        <v>15708109</v>
      </c>
      <c r="C80" s="99">
        <v>71.5</v>
      </c>
      <c r="D80" s="104">
        <v>8368</v>
      </c>
      <c r="E80" s="104">
        <v>9471</v>
      </c>
      <c r="F80" s="104">
        <f t="shared" si="3"/>
        <v>1103</v>
      </c>
      <c r="G80" s="109">
        <f t="shared" si="4"/>
        <v>0.94857999999999998</v>
      </c>
      <c r="H80" s="114">
        <f>C80/7235.3*H10</f>
        <v>0.24967049355244403</v>
      </c>
      <c r="I80" s="118">
        <f t="shared" si="5"/>
        <v>1.1982504935524441</v>
      </c>
      <c r="J80" s="23"/>
      <c r="K80" s="26"/>
      <c r="L80" s="27"/>
    </row>
    <row r="81" spans="1:12" x14ac:dyDescent="0.25">
      <c r="A81" s="83">
        <v>68</v>
      </c>
      <c r="B81" s="90">
        <v>15705797</v>
      </c>
      <c r="C81" s="99">
        <v>45.7</v>
      </c>
      <c r="D81" s="104">
        <v>10974</v>
      </c>
      <c r="E81" s="104">
        <v>12583</v>
      </c>
      <c r="F81" s="104">
        <f t="shared" si="3"/>
        <v>1609</v>
      </c>
      <c r="G81" s="109">
        <f t="shared" si="4"/>
        <v>1.38374</v>
      </c>
      <c r="H81" s="114">
        <f>C81/7235.3*H10</f>
        <v>0.15957960217268102</v>
      </c>
      <c r="I81" s="118">
        <f t="shared" si="5"/>
        <v>1.5433196021726809</v>
      </c>
      <c r="J81" s="23"/>
      <c r="K81" s="26"/>
      <c r="L81" s="27"/>
    </row>
    <row r="82" spans="1:12" x14ac:dyDescent="0.25">
      <c r="A82" s="83">
        <v>69</v>
      </c>
      <c r="B82" s="90">
        <v>15708362</v>
      </c>
      <c r="C82" s="99">
        <v>70.599999999999994</v>
      </c>
      <c r="D82" s="104">
        <v>13766</v>
      </c>
      <c r="E82" s="104">
        <v>16323</v>
      </c>
      <c r="F82" s="104">
        <f t="shared" si="3"/>
        <v>2557</v>
      </c>
      <c r="G82" s="109">
        <f t="shared" si="4"/>
        <v>2.19902</v>
      </c>
      <c r="H82" s="114">
        <f>C82/7235.3*H10</f>
        <v>0.24652778803919648</v>
      </c>
      <c r="I82" s="118">
        <f t="shared" si="5"/>
        <v>2.4455477880391965</v>
      </c>
      <c r="J82" s="23"/>
      <c r="K82" s="26"/>
      <c r="L82" s="27"/>
    </row>
    <row r="83" spans="1:12" x14ac:dyDescent="0.25">
      <c r="A83" s="83">
        <v>70</v>
      </c>
      <c r="B83" s="90">
        <v>15705643</v>
      </c>
      <c r="C83" s="99">
        <v>46.6</v>
      </c>
      <c r="D83" s="104">
        <v>7068</v>
      </c>
      <c r="E83" s="104">
        <v>8010</v>
      </c>
      <c r="F83" s="104">
        <f t="shared" si="3"/>
        <v>942</v>
      </c>
      <c r="G83" s="109">
        <f t="shared" si="4"/>
        <v>0.81011999999999995</v>
      </c>
      <c r="H83" s="114">
        <f>C83/7235.3*H10</f>
        <v>0.16272230768592857</v>
      </c>
      <c r="I83" s="118">
        <f t="shared" si="5"/>
        <v>0.9728423076859285</v>
      </c>
      <c r="J83" s="23"/>
      <c r="K83" s="26"/>
      <c r="L83" s="27"/>
    </row>
    <row r="84" spans="1:12" x14ac:dyDescent="0.25">
      <c r="A84" s="83">
        <v>71</v>
      </c>
      <c r="B84" s="90">
        <v>15705776</v>
      </c>
      <c r="C84" s="99">
        <v>42.2</v>
      </c>
      <c r="D84" s="104">
        <v>6</v>
      </c>
      <c r="E84" s="104">
        <v>6</v>
      </c>
      <c r="F84" s="104">
        <f t="shared" si="3"/>
        <v>0</v>
      </c>
      <c r="G84" s="109">
        <f t="shared" si="4"/>
        <v>0</v>
      </c>
      <c r="H84" s="114">
        <f>C84/7235.3*H10</f>
        <v>0.14735796962116279</v>
      </c>
      <c r="I84" s="118">
        <f t="shared" si="5"/>
        <v>0.14735796962116279</v>
      </c>
      <c r="J84" s="23"/>
      <c r="K84" s="26"/>
      <c r="L84" s="27"/>
    </row>
    <row r="85" spans="1:12" x14ac:dyDescent="0.25">
      <c r="A85" s="83">
        <v>72</v>
      </c>
      <c r="B85" s="90">
        <v>15705545</v>
      </c>
      <c r="C85" s="99">
        <v>41.9</v>
      </c>
      <c r="D85" s="104">
        <v>3590</v>
      </c>
      <c r="E85" s="104">
        <v>4210</v>
      </c>
      <c r="F85" s="104">
        <f t="shared" si="3"/>
        <v>620</v>
      </c>
      <c r="G85" s="109">
        <f t="shared" si="4"/>
        <v>0.53320000000000001</v>
      </c>
      <c r="H85" s="114">
        <f>C85/7235.3*H10</f>
        <v>0.1463104011167469</v>
      </c>
      <c r="I85" s="118">
        <f t="shared" si="5"/>
        <v>0.67951040111674688</v>
      </c>
      <c r="J85" s="23"/>
      <c r="K85" s="26"/>
      <c r="L85" s="27"/>
    </row>
    <row r="86" spans="1:12" x14ac:dyDescent="0.25">
      <c r="A86" s="83">
        <v>73</v>
      </c>
      <c r="B86" s="90">
        <v>15708739</v>
      </c>
      <c r="C86" s="99">
        <v>45.8</v>
      </c>
      <c r="D86" s="104">
        <v>5860</v>
      </c>
      <c r="E86" s="104">
        <v>6973</v>
      </c>
      <c r="F86" s="104">
        <f t="shared" si="3"/>
        <v>1113</v>
      </c>
      <c r="G86" s="109">
        <f t="shared" si="4"/>
        <v>0.95718000000000003</v>
      </c>
      <c r="H86" s="114">
        <f>C86/7235.3*H10</f>
        <v>0.15992879167415294</v>
      </c>
      <c r="I86" s="118">
        <f t="shared" si="5"/>
        <v>1.1171087916741529</v>
      </c>
      <c r="J86" s="23"/>
      <c r="K86" s="26"/>
      <c r="L86" s="27"/>
    </row>
    <row r="87" spans="1:12" x14ac:dyDescent="0.25">
      <c r="A87" s="84">
        <v>74</v>
      </c>
      <c r="B87" s="90">
        <v>15708197</v>
      </c>
      <c r="C87" s="99">
        <v>60.7</v>
      </c>
      <c r="D87" s="104">
        <v>8360</v>
      </c>
      <c r="E87" s="104">
        <v>9454</v>
      </c>
      <c r="F87" s="104">
        <f t="shared" si="3"/>
        <v>1094</v>
      </c>
      <c r="G87" s="109">
        <f t="shared" si="4"/>
        <v>0.94084000000000001</v>
      </c>
      <c r="H87" s="114">
        <f>C87/7235.3*H10</f>
        <v>0.21195802739347347</v>
      </c>
      <c r="I87" s="117">
        <f t="shared" si="5"/>
        <v>1.1527980273934735</v>
      </c>
      <c r="J87" s="23"/>
      <c r="K87" s="30"/>
      <c r="L87" s="27"/>
    </row>
    <row r="88" spans="1:12" x14ac:dyDescent="0.25">
      <c r="A88" s="83">
        <v>75</v>
      </c>
      <c r="B88" s="90">
        <v>15708099</v>
      </c>
      <c r="C88" s="99">
        <v>72.099999999999994</v>
      </c>
      <c r="D88" s="104">
        <v>10488</v>
      </c>
      <c r="E88" s="104">
        <v>11873</v>
      </c>
      <c r="F88" s="104">
        <f t="shared" si="3"/>
        <v>1385</v>
      </c>
      <c r="G88" s="109">
        <f t="shared" si="4"/>
        <v>1.1911</v>
      </c>
      <c r="H88" s="114">
        <f>C88/7235.3*H10</f>
        <v>0.25176563056127571</v>
      </c>
      <c r="I88" s="118">
        <f t="shared" si="5"/>
        <v>1.4428656305612757</v>
      </c>
      <c r="J88" s="23"/>
      <c r="K88" s="26"/>
      <c r="L88" s="27"/>
    </row>
    <row r="89" spans="1:12" x14ac:dyDescent="0.25">
      <c r="A89" s="83">
        <v>76</v>
      </c>
      <c r="B89" s="90">
        <v>15708563</v>
      </c>
      <c r="C89" s="99">
        <v>45.9</v>
      </c>
      <c r="D89" s="104">
        <v>8000</v>
      </c>
      <c r="E89" s="104">
        <v>9371</v>
      </c>
      <c r="F89" s="104">
        <f t="shared" si="3"/>
        <v>1371</v>
      </c>
      <c r="G89" s="109">
        <f t="shared" si="4"/>
        <v>1.17906</v>
      </c>
      <c r="H89" s="114">
        <f>C89/7235.3*H10</f>
        <v>0.16027798117562492</v>
      </c>
      <c r="I89" s="118">
        <f t="shared" si="5"/>
        <v>1.339337981175625</v>
      </c>
      <c r="J89" s="23"/>
      <c r="K89" s="26"/>
      <c r="L89" s="27"/>
    </row>
    <row r="90" spans="1:12" x14ac:dyDescent="0.25">
      <c r="A90" s="84">
        <v>77</v>
      </c>
      <c r="B90" s="90">
        <v>15708346</v>
      </c>
      <c r="C90" s="99">
        <v>71</v>
      </c>
      <c r="D90" s="104">
        <v>12088</v>
      </c>
      <c r="E90" s="104">
        <v>13885</v>
      </c>
      <c r="F90" s="104">
        <f t="shared" si="3"/>
        <v>1797</v>
      </c>
      <c r="G90" s="109">
        <f t="shared" si="4"/>
        <v>1.54542</v>
      </c>
      <c r="H90" s="114">
        <f>C90/7235.3*H10</f>
        <v>0.24792454604508427</v>
      </c>
      <c r="I90" s="117">
        <f t="shared" si="5"/>
        <v>1.7933445460450843</v>
      </c>
      <c r="J90" s="23"/>
      <c r="K90" s="30"/>
      <c r="L90" s="27"/>
    </row>
    <row r="91" spans="1:12" x14ac:dyDescent="0.25">
      <c r="A91" s="84">
        <v>78</v>
      </c>
      <c r="B91" s="90">
        <v>15708441</v>
      </c>
      <c r="C91" s="99">
        <v>47.6</v>
      </c>
      <c r="D91" s="104">
        <v>9026</v>
      </c>
      <c r="E91" s="104">
        <v>10600</v>
      </c>
      <c r="F91" s="104">
        <f t="shared" si="3"/>
        <v>1574</v>
      </c>
      <c r="G91" s="109">
        <f t="shared" si="4"/>
        <v>1.35364</v>
      </c>
      <c r="H91" s="114">
        <f>C91/7235.3*H10</f>
        <v>0.16621420270064807</v>
      </c>
      <c r="I91" s="117">
        <f t="shared" si="5"/>
        <v>1.5198542027006481</v>
      </c>
      <c r="J91" s="23"/>
      <c r="K91" s="30"/>
      <c r="L91" s="27"/>
    </row>
    <row r="92" spans="1:12" x14ac:dyDescent="0.25">
      <c r="A92" s="83">
        <v>79</v>
      </c>
      <c r="B92" s="90">
        <v>15708575</v>
      </c>
      <c r="C92" s="99">
        <v>42.3</v>
      </c>
      <c r="D92" s="104">
        <v>2066</v>
      </c>
      <c r="E92" s="104">
        <v>2120</v>
      </c>
      <c r="F92" s="104">
        <f t="shared" si="3"/>
        <v>54</v>
      </c>
      <c r="G92" s="109">
        <f t="shared" si="4"/>
        <v>4.6440000000000002E-2</v>
      </c>
      <c r="H92" s="114">
        <f>C92/7235.3*H10</f>
        <v>0.14770715912263471</v>
      </c>
      <c r="I92" s="118">
        <f t="shared" si="5"/>
        <v>0.19414715912263472</v>
      </c>
      <c r="J92" s="23"/>
      <c r="K92" s="26"/>
      <c r="L92" s="27"/>
    </row>
    <row r="93" spans="1:12" x14ac:dyDescent="0.25">
      <c r="A93" s="83">
        <v>80</v>
      </c>
      <c r="B93" s="90">
        <v>15708455</v>
      </c>
      <c r="C93" s="99">
        <v>41.9</v>
      </c>
      <c r="D93" s="104">
        <v>4139</v>
      </c>
      <c r="E93" s="104">
        <v>4853</v>
      </c>
      <c r="F93" s="104">
        <f t="shared" si="3"/>
        <v>714</v>
      </c>
      <c r="G93" s="109">
        <f t="shared" si="4"/>
        <v>0.61404000000000003</v>
      </c>
      <c r="H93" s="114">
        <f>C93/7235.3*H10</f>
        <v>0.1463104011167469</v>
      </c>
      <c r="I93" s="118">
        <f t="shared" si="5"/>
        <v>0.7603504011167469</v>
      </c>
      <c r="J93" s="23"/>
      <c r="K93" s="26"/>
      <c r="L93" s="27"/>
    </row>
    <row r="94" spans="1:12" x14ac:dyDescent="0.25">
      <c r="A94" s="83">
        <v>81</v>
      </c>
      <c r="B94" s="90">
        <v>15708660</v>
      </c>
      <c r="C94" s="99">
        <v>45.7</v>
      </c>
      <c r="D94" s="104">
        <v>8531</v>
      </c>
      <c r="E94" s="104">
        <v>9839</v>
      </c>
      <c r="F94" s="104">
        <f t="shared" si="3"/>
        <v>1308</v>
      </c>
      <c r="G94" s="109">
        <f t="shared" si="4"/>
        <v>1.1248799999999999</v>
      </c>
      <c r="H94" s="114">
        <f>C94/7235.3*H10</f>
        <v>0.15957960217268102</v>
      </c>
      <c r="I94" s="118">
        <f t="shared" si="5"/>
        <v>1.2844596021726808</v>
      </c>
      <c r="J94" s="23"/>
      <c r="K94" s="26"/>
      <c r="L94" s="27"/>
    </row>
    <row r="95" spans="1:12" x14ac:dyDescent="0.25">
      <c r="A95" s="83">
        <v>82</v>
      </c>
      <c r="B95" s="90">
        <v>15708727</v>
      </c>
      <c r="C95" s="99">
        <v>60.7</v>
      </c>
      <c r="D95" s="104">
        <v>10485</v>
      </c>
      <c r="E95" s="104">
        <v>12297</v>
      </c>
      <c r="F95" s="104">
        <f t="shared" si="3"/>
        <v>1812</v>
      </c>
      <c r="G95" s="109">
        <f t="shared" si="4"/>
        <v>1.5583199999999999</v>
      </c>
      <c r="H95" s="114">
        <f>C95/7235.3*H10</f>
        <v>0.21195802739347347</v>
      </c>
      <c r="I95" s="118">
        <f t="shared" si="5"/>
        <v>1.7702780273934735</v>
      </c>
      <c r="J95" s="23"/>
      <c r="K95" s="30"/>
      <c r="L95" s="27"/>
    </row>
    <row r="96" spans="1:12" x14ac:dyDescent="0.25">
      <c r="A96" s="83">
        <v>83</v>
      </c>
      <c r="B96" s="90">
        <v>15705611</v>
      </c>
      <c r="C96" s="99">
        <v>71.900000000000006</v>
      </c>
      <c r="D96" s="104">
        <v>6039</v>
      </c>
      <c r="E96" s="104">
        <v>7021</v>
      </c>
      <c r="F96" s="104">
        <f t="shared" si="3"/>
        <v>982</v>
      </c>
      <c r="G96" s="109">
        <f t="shared" si="4"/>
        <v>0.84451999999999994</v>
      </c>
      <c r="H96" s="114">
        <f>C96/7235.3*H10</f>
        <v>0.25106725155833182</v>
      </c>
      <c r="I96" s="118">
        <f t="shared" si="5"/>
        <v>1.0955872515583318</v>
      </c>
      <c r="J96" s="23"/>
      <c r="K96" s="30"/>
      <c r="L96" s="27"/>
    </row>
    <row r="97" spans="1:12" x14ac:dyDescent="0.25">
      <c r="A97" s="83">
        <v>84</v>
      </c>
      <c r="B97" s="90">
        <v>15708134</v>
      </c>
      <c r="C97" s="99">
        <v>45.6</v>
      </c>
      <c r="D97" s="104">
        <v>8475</v>
      </c>
      <c r="E97" s="104">
        <v>9270</v>
      </c>
      <c r="F97" s="104">
        <f t="shared" si="3"/>
        <v>795</v>
      </c>
      <c r="G97" s="109">
        <f t="shared" si="4"/>
        <v>0.68369999999999997</v>
      </c>
      <c r="H97" s="114">
        <f>C97/7235.3*H10</f>
        <v>0.15923041267120905</v>
      </c>
      <c r="I97" s="118">
        <f t="shared" si="5"/>
        <v>0.84293041267120905</v>
      </c>
      <c r="J97" s="23"/>
      <c r="K97" s="26"/>
      <c r="L97" s="27"/>
    </row>
    <row r="98" spans="1:12" x14ac:dyDescent="0.25">
      <c r="A98" s="84">
        <v>85</v>
      </c>
      <c r="B98" s="90">
        <v>15705763</v>
      </c>
      <c r="C98" s="99">
        <v>70.7</v>
      </c>
      <c r="D98" s="104">
        <v>11816</v>
      </c>
      <c r="E98" s="104">
        <v>13448</v>
      </c>
      <c r="F98" s="104">
        <f t="shared" si="3"/>
        <v>1632</v>
      </c>
      <c r="G98" s="109">
        <f t="shared" si="4"/>
        <v>1.4035199999999999</v>
      </c>
      <c r="H98" s="114">
        <f>C98/7235.3*H10</f>
        <v>0.24687697754066845</v>
      </c>
      <c r="I98" s="117">
        <f t="shared" si="5"/>
        <v>1.6503969775406684</v>
      </c>
      <c r="J98" s="23"/>
      <c r="K98" s="26"/>
      <c r="L98" s="26"/>
    </row>
    <row r="99" spans="1:12" x14ac:dyDescent="0.25">
      <c r="A99" s="83">
        <v>86</v>
      </c>
      <c r="B99" s="93">
        <v>15708293</v>
      </c>
      <c r="C99" s="100">
        <v>47.5</v>
      </c>
      <c r="D99" s="106">
        <v>7340</v>
      </c>
      <c r="E99" s="104">
        <v>8742</v>
      </c>
      <c r="F99" s="104">
        <f t="shared" si="3"/>
        <v>1402</v>
      </c>
      <c r="G99" s="109">
        <f t="shared" si="4"/>
        <v>1.2057199999999999</v>
      </c>
      <c r="H99" s="114">
        <f>C99/7235.3*H10</f>
        <v>0.16586501319917613</v>
      </c>
      <c r="I99" s="118">
        <f t="shared" si="5"/>
        <v>1.371585013199176</v>
      </c>
      <c r="J99" s="23"/>
      <c r="K99" s="26"/>
      <c r="L99" s="27"/>
    </row>
    <row r="100" spans="1:12" x14ac:dyDescent="0.25">
      <c r="A100" s="83">
        <v>87</v>
      </c>
      <c r="B100" s="93">
        <v>15708499</v>
      </c>
      <c r="C100" s="100">
        <v>42</v>
      </c>
      <c r="D100" s="106">
        <v>8936</v>
      </c>
      <c r="E100" s="104">
        <v>8936</v>
      </c>
      <c r="F100" s="104">
        <f t="shared" si="3"/>
        <v>0</v>
      </c>
      <c r="G100" s="109">
        <f t="shared" si="4"/>
        <v>0</v>
      </c>
      <c r="H100" s="114">
        <f>C100/7235.3*H10</f>
        <v>0.14665959061821887</v>
      </c>
      <c r="I100" s="118">
        <f t="shared" si="5"/>
        <v>0.14665959061821887</v>
      </c>
      <c r="J100" s="23"/>
      <c r="K100" s="26"/>
      <c r="L100" s="27"/>
    </row>
    <row r="101" spans="1:12" x14ac:dyDescent="0.25">
      <c r="A101" s="83">
        <v>88</v>
      </c>
      <c r="B101" s="93">
        <v>15708190</v>
      </c>
      <c r="C101" s="100">
        <v>41.1</v>
      </c>
      <c r="D101" s="106">
        <v>8655</v>
      </c>
      <c r="E101" s="104">
        <v>10272</v>
      </c>
      <c r="F101" s="104">
        <f t="shared" si="3"/>
        <v>1617</v>
      </c>
      <c r="G101" s="109">
        <f t="shared" si="4"/>
        <v>1.39062</v>
      </c>
      <c r="H101" s="114">
        <f>C101/7235.3*H10</f>
        <v>0.14351688510497135</v>
      </c>
      <c r="I101" s="118">
        <f t="shared" si="5"/>
        <v>1.5341368851049713</v>
      </c>
      <c r="J101" s="23"/>
      <c r="K101" s="30"/>
      <c r="L101" s="27"/>
    </row>
    <row r="102" spans="1:12" x14ac:dyDescent="0.25">
      <c r="A102" s="83">
        <v>89</v>
      </c>
      <c r="B102" s="94">
        <v>15708008</v>
      </c>
      <c r="C102" s="100">
        <v>45.5</v>
      </c>
      <c r="D102" s="106">
        <v>10306</v>
      </c>
      <c r="E102" s="104">
        <v>12178</v>
      </c>
      <c r="F102" s="104">
        <f t="shared" si="3"/>
        <v>1872</v>
      </c>
      <c r="G102" s="109">
        <f t="shared" si="4"/>
        <v>1.60992</v>
      </c>
      <c r="H102" s="114">
        <f>C102/7235.3*H10</f>
        <v>0.1588812231697371</v>
      </c>
      <c r="I102" s="118">
        <f t="shared" si="5"/>
        <v>1.7688012231697372</v>
      </c>
      <c r="J102" s="23"/>
      <c r="K102" s="26"/>
      <c r="L102" s="27"/>
    </row>
    <row r="103" spans="1:12" x14ac:dyDescent="0.25">
      <c r="A103" s="83">
        <v>90</v>
      </c>
      <c r="B103" s="94">
        <v>15708095</v>
      </c>
      <c r="C103" s="100">
        <v>61</v>
      </c>
      <c r="D103" s="106">
        <v>10305</v>
      </c>
      <c r="E103" s="104">
        <v>12256</v>
      </c>
      <c r="F103" s="104">
        <f t="shared" si="3"/>
        <v>1951</v>
      </c>
      <c r="G103" s="109">
        <f t="shared" si="4"/>
        <v>1.6778599999999999</v>
      </c>
      <c r="H103" s="114">
        <f>C103/7235.3*H10</f>
        <v>0.21300559589788931</v>
      </c>
      <c r="I103" s="118">
        <f t="shared" si="5"/>
        <v>1.8908655958978893</v>
      </c>
      <c r="J103" s="23"/>
      <c r="K103" s="30"/>
      <c r="L103" s="27"/>
    </row>
    <row r="104" spans="1:12" x14ac:dyDescent="0.25">
      <c r="A104" s="84">
        <v>91</v>
      </c>
      <c r="B104" s="94">
        <v>15708016</v>
      </c>
      <c r="C104" s="100">
        <v>71.8</v>
      </c>
      <c r="D104" s="106">
        <v>8441</v>
      </c>
      <c r="E104" s="104">
        <v>9497</v>
      </c>
      <c r="F104" s="104">
        <f t="shared" si="3"/>
        <v>1056</v>
      </c>
      <c r="G104" s="109">
        <f t="shared" si="4"/>
        <v>0.90815999999999997</v>
      </c>
      <c r="H104" s="114">
        <f>C104/7235.3*H10</f>
        <v>0.25071806205685987</v>
      </c>
      <c r="I104" s="117">
        <f t="shared" si="5"/>
        <v>1.1588780620568597</v>
      </c>
      <c r="J104" s="23"/>
      <c r="K104" s="30"/>
      <c r="L104" s="26"/>
    </row>
    <row r="105" spans="1:12" x14ac:dyDescent="0.25">
      <c r="A105" s="83">
        <v>92</v>
      </c>
      <c r="B105" s="94">
        <v>15708063</v>
      </c>
      <c r="C105" s="100">
        <v>45.4</v>
      </c>
      <c r="D105" s="106">
        <v>8441</v>
      </c>
      <c r="E105" s="104">
        <v>10044</v>
      </c>
      <c r="F105" s="104">
        <f t="shared" si="3"/>
        <v>1603</v>
      </c>
      <c r="G105" s="109">
        <f t="shared" si="4"/>
        <v>1.3785799999999999</v>
      </c>
      <c r="H105" s="114">
        <f>C105/7235.3*H10</f>
        <v>0.15853203366826515</v>
      </c>
      <c r="I105" s="118">
        <f t="shared" si="5"/>
        <v>1.5371120336682651</v>
      </c>
      <c r="J105" s="23"/>
      <c r="K105" s="26"/>
      <c r="L105" s="27"/>
    </row>
    <row r="106" spans="1:12" x14ac:dyDescent="0.25">
      <c r="A106" s="84">
        <v>93</v>
      </c>
      <c r="B106" s="94">
        <v>15708115</v>
      </c>
      <c r="C106" s="100">
        <v>70.599999999999994</v>
      </c>
      <c r="D106" s="106">
        <v>3445</v>
      </c>
      <c r="E106" s="104">
        <v>3445</v>
      </c>
      <c r="F106" s="104">
        <f t="shared" si="3"/>
        <v>0</v>
      </c>
      <c r="G106" s="109">
        <f t="shared" si="4"/>
        <v>0</v>
      </c>
      <c r="H106" s="114">
        <f>C106/7235.3*H10</f>
        <v>0.24652778803919648</v>
      </c>
      <c r="I106" s="117">
        <f t="shared" si="5"/>
        <v>0.24652778803919648</v>
      </c>
      <c r="J106" s="23"/>
      <c r="K106" s="26"/>
      <c r="L106" s="27"/>
    </row>
    <row r="107" spans="1:12" x14ac:dyDescent="0.25">
      <c r="A107" s="83">
        <v>94</v>
      </c>
      <c r="B107" s="94">
        <v>15705706</v>
      </c>
      <c r="C107" s="100">
        <v>47.4</v>
      </c>
      <c r="D107" s="106">
        <v>6220</v>
      </c>
      <c r="E107" s="104">
        <v>6700</v>
      </c>
      <c r="F107" s="104">
        <f t="shared" si="3"/>
        <v>480</v>
      </c>
      <c r="G107" s="109">
        <f t="shared" si="4"/>
        <v>0.4128</v>
      </c>
      <c r="H107" s="114">
        <f>C107/7235.3*H10</f>
        <v>0.16551582369770415</v>
      </c>
      <c r="I107" s="118">
        <f t="shared" si="5"/>
        <v>0.57831582369770418</v>
      </c>
      <c r="J107" s="23"/>
      <c r="K107" s="26"/>
      <c r="L107" s="27"/>
    </row>
    <row r="108" spans="1:12" x14ac:dyDescent="0.25">
      <c r="A108" s="83">
        <v>95</v>
      </c>
      <c r="B108" s="94">
        <v>15708352</v>
      </c>
      <c r="C108" s="100">
        <v>42</v>
      </c>
      <c r="D108" s="106">
        <v>1573</v>
      </c>
      <c r="E108" s="104">
        <v>1573</v>
      </c>
      <c r="F108" s="104">
        <f t="shared" si="3"/>
        <v>0</v>
      </c>
      <c r="G108" s="109">
        <f t="shared" si="4"/>
        <v>0</v>
      </c>
      <c r="H108" s="114">
        <f>C108/7235.3*H10</f>
        <v>0.14665959061821887</v>
      </c>
      <c r="I108" s="118">
        <f t="shared" si="5"/>
        <v>0.14665959061821887</v>
      </c>
      <c r="J108" s="23"/>
      <c r="K108" s="26"/>
      <c r="L108" s="27"/>
    </row>
    <row r="109" spans="1:12" x14ac:dyDescent="0.25">
      <c r="A109" s="83">
        <v>96</v>
      </c>
      <c r="B109" s="94">
        <v>15708616</v>
      </c>
      <c r="C109" s="100">
        <v>41.6</v>
      </c>
      <c r="D109" s="106">
        <v>7485</v>
      </c>
      <c r="E109" s="104">
        <v>8876</v>
      </c>
      <c r="F109" s="104">
        <f t="shared" si="3"/>
        <v>1391</v>
      </c>
      <c r="G109" s="109">
        <f t="shared" si="4"/>
        <v>1.1962599999999999</v>
      </c>
      <c r="H109" s="114">
        <f>C109/7235.3*H10</f>
        <v>0.14526283261233108</v>
      </c>
      <c r="I109" s="118">
        <f t="shared" si="5"/>
        <v>1.341522832612331</v>
      </c>
      <c r="J109" s="23"/>
      <c r="K109" s="30"/>
      <c r="L109" s="27"/>
    </row>
    <row r="110" spans="1:12" x14ac:dyDescent="0.25">
      <c r="A110" s="84">
        <v>97</v>
      </c>
      <c r="B110" s="93">
        <v>15705517</v>
      </c>
      <c r="C110" s="100">
        <v>45.3</v>
      </c>
      <c r="D110" s="106">
        <v>4927</v>
      </c>
      <c r="E110" s="104">
        <v>5408</v>
      </c>
      <c r="F110" s="104">
        <f t="shared" si="3"/>
        <v>481</v>
      </c>
      <c r="G110" s="109">
        <f t="shared" si="4"/>
        <v>0.41365999999999997</v>
      </c>
      <c r="H110" s="114">
        <f>C110/7235.3*H10</f>
        <v>0.15818284416679321</v>
      </c>
      <c r="I110" s="117">
        <f t="shared" si="5"/>
        <v>0.57184284416679321</v>
      </c>
      <c r="J110" s="23"/>
      <c r="K110" s="30"/>
      <c r="L110" s="29"/>
    </row>
    <row r="111" spans="1:12" x14ac:dyDescent="0.25">
      <c r="A111" s="83">
        <v>98</v>
      </c>
      <c r="B111" s="93">
        <v>15708462</v>
      </c>
      <c r="C111" s="100">
        <v>60.1</v>
      </c>
      <c r="D111" s="106">
        <v>7283</v>
      </c>
      <c r="E111" s="104">
        <v>8270</v>
      </c>
      <c r="F111" s="104">
        <f t="shared" si="3"/>
        <v>987</v>
      </c>
      <c r="G111" s="109">
        <f t="shared" si="4"/>
        <v>0.84882000000000002</v>
      </c>
      <c r="H111" s="114">
        <f>C111/7235.3*H10</f>
        <v>0.20986289038464176</v>
      </c>
      <c r="I111" s="118">
        <f t="shared" si="5"/>
        <v>1.0586828903846417</v>
      </c>
      <c r="J111" s="23"/>
      <c r="K111" s="30"/>
      <c r="L111" s="29"/>
    </row>
    <row r="112" spans="1:12" x14ac:dyDescent="0.25">
      <c r="A112" s="84">
        <v>99</v>
      </c>
      <c r="B112" s="93">
        <v>15705826</v>
      </c>
      <c r="C112" s="100">
        <v>71.2</v>
      </c>
      <c r="D112" s="106">
        <v>5700</v>
      </c>
      <c r="E112" s="104">
        <v>6535</v>
      </c>
      <c r="F112" s="104">
        <f t="shared" si="3"/>
        <v>835</v>
      </c>
      <c r="G112" s="109">
        <f t="shared" si="4"/>
        <v>0.71809999999999996</v>
      </c>
      <c r="H112" s="114">
        <f>C112/7235.3*H10</f>
        <v>0.24862292504802816</v>
      </c>
      <c r="I112" s="117">
        <f t="shared" si="5"/>
        <v>0.96672292504802815</v>
      </c>
      <c r="J112" s="23"/>
      <c r="K112" s="30"/>
      <c r="L112" s="29"/>
    </row>
    <row r="113" spans="1:12" x14ac:dyDescent="0.25">
      <c r="A113" s="83">
        <v>100</v>
      </c>
      <c r="B113" s="93">
        <v>15705803</v>
      </c>
      <c r="C113" s="100">
        <v>45.7</v>
      </c>
      <c r="D113" s="106">
        <v>3000</v>
      </c>
      <c r="E113" s="106">
        <v>3000</v>
      </c>
      <c r="F113" s="104">
        <f t="shared" si="3"/>
        <v>0</v>
      </c>
      <c r="G113" s="109">
        <f t="shared" si="4"/>
        <v>0</v>
      </c>
      <c r="H113" s="114">
        <f>C113/7235.3*H10</f>
        <v>0.15957960217268102</v>
      </c>
      <c r="I113" s="118">
        <f t="shared" si="5"/>
        <v>0.15957960217268102</v>
      </c>
      <c r="J113" s="23"/>
      <c r="K113" s="26"/>
      <c r="L113" s="29"/>
    </row>
    <row r="114" spans="1:12" x14ac:dyDescent="0.25">
      <c r="A114" s="84">
        <v>101</v>
      </c>
      <c r="B114" s="93">
        <v>15708066</v>
      </c>
      <c r="C114" s="100">
        <v>70.5</v>
      </c>
      <c r="D114" s="106">
        <v>10960</v>
      </c>
      <c r="E114" s="106">
        <v>12538</v>
      </c>
      <c r="F114" s="104">
        <f t="shared" si="3"/>
        <v>1578</v>
      </c>
      <c r="G114" s="109">
        <f t="shared" si="4"/>
        <v>1.3570800000000001</v>
      </c>
      <c r="H114" s="114">
        <f>C114/7235.3*H10</f>
        <v>0.24617859853772456</v>
      </c>
      <c r="I114" s="117">
        <f t="shared" si="5"/>
        <v>1.6032585985377246</v>
      </c>
      <c r="J114" s="23"/>
      <c r="K114" s="30"/>
      <c r="L114" s="27"/>
    </row>
    <row r="115" spans="1:12" x14ac:dyDescent="0.25">
      <c r="A115" s="83">
        <v>102</v>
      </c>
      <c r="B115" s="94">
        <v>15708622</v>
      </c>
      <c r="C115" s="100">
        <v>47.6</v>
      </c>
      <c r="D115" s="106">
        <v>5225</v>
      </c>
      <c r="E115" s="104">
        <v>6309</v>
      </c>
      <c r="F115" s="104">
        <f t="shared" si="3"/>
        <v>1084</v>
      </c>
      <c r="G115" s="109">
        <f t="shared" si="4"/>
        <v>0.93223999999999996</v>
      </c>
      <c r="H115" s="114">
        <f>C115/7235.3*H10</f>
        <v>0.16621420270064807</v>
      </c>
      <c r="I115" s="118">
        <f t="shared" si="5"/>
        <v>1.0984542027006481</v>
      </c>
      <c r="J115" s="23"/>
      <c r="K115" s="26"/>
      <c r="L115" s="27"/>
    </row>
    <row r="116" spans="1:12" x14ac:dyDescent="0.25">
      <c r="A116" s="83">
        <v>103</v>
      </c>
      <c r="B116" s="94">
        <v>15708104</v>
      </c>
      <c r="C116" s="100">
        <v>41.8</v>
      </c>
      <c r="D116" s="106">
        <v>1412</v>
      </c>
      <c r="E116" s="104">
        <v>1426</v>
      </c>
      <c r="F116" s="104">
        <f t="shared" si="3"/>
        <v>14</v>
      </c>
      <c r="G116" s="109">
        <f t="shared" si="4"/>
        <v>1.204E-2</v>
      </c>
      <c r="H116" s="114">
        <f>C116/7235.3*H10</f>
        <v>0.14596121161527495</v>
      </c>
      <c r="I116" s="118">
        <f t="shared" si="5"/>
        <v>0.15800121161527494</v>
      </c>
      <c r="J116" s="23"/>
      <c r="K116" s="26"/>
      <c r="L116" s="27"/>
    </row>
    <row r="117" spans="1:12" x14ac:dyDescent="0.25">
      <c r="A117" s="83">
        <v>104</v>
      </c>
      <c r="B117" s="92">
        <v>15708388</v>
      </c>
      <c r="C117" s="99">
        <v>41.4</v>
      </c>
      <c r="D117" s="104">
        <v>5639</v>
      </c>
      <c r="E117" s="104">
        <v>6449</v>
      </c>
      <c r="F117" s="104">
        <f t="shared" si="3"/>
        <v>810</v>
      </c>
      <c r="G117" s="109">
        <f t="shared" si="4"/>
        <v>0.6966</v>
      </c>
      <c r="H117" s="114">
        <f>C117/7235.3*H10</f>
        <v>0.14456445360938716</v>
      </c>
      <c r="I117" s="118">
        <f t="shared" si="5"/>
        <v>0.84116445360938719</v>
      </c>
      <c r="J117" s="23"/>
      <c r="K117" s="26"/>
      <c r="L117" s="27"/>
    </row>
    <row r="118" spans="1:12" x14ac:dyDescent="0.25">
      <c r="A118" s="83">
        <v>105</v>
      </c>
      <c r="B118" s="92">
        <v>15708121</v>
      </c>
      <c r="C118" s="99">
        <v>45.4</v>
      </c>
      <c r="D118" s="104">
        <v>7151</v>
      </c>
      <c r="E118" s="104">
        <v>8211</v>
      </c>
      <c r="F118" s="104">
        <f t="shared" si="3"/>
        <v>1060</v>
      </c>
      <c r="G118" s="109">
        <f t="shared" si="4"/>
        <v>0.91159999999999997</v>
      </c>
      <c r="H118" s="114">
        <f>C118/7235.3*H10</f>
        <v>0.15853203366826515</v>
      </c>
      <c r="I118" s="118">
        <f t="shared" si="5"/>
        <v>1.0701320336682651</v>
      </c>
      <c r="J118" s="23"/>
      <c r="K118" s="26"/>
      <c r="L118" s="27"/>
    </row>
    <row r="119" spans="1:12" x14ac:dyDescent="0.25">
      <c r="A119" s="83">
        <v>106</v>
      </c>
      <c r="B119" s="95">
        <v>15708043</v>
      </c>
      <c r="C119" s="99">
        <v>60.2</v>
      </c>
      <c r="D119" s="104">
        <v>11096</v>
      </c>
      <c r="E119" s="104">
        <v>12710</v>
      </c>
      <c r="F119" s="104">
        <f t="shared" si="3"/>
        <v>1614</v>
      </c>
      <c r="G119" s="109">
        <f t="shared" si="4"/>
        <v>1.3880399999999999</v>
      </c>
      <c r="H119" s="114">
        <f>C119/7235.3*H10</f>
        <v>0.21021207988611371</v>
      </c>
      <c r="I119" s="118">
        <f t="shared" si="5"/>
        <v>1.5982520798861137</v>
      </c>
      <c r="J119" s="23"/>
      <c r="K119" s="30"/>
      <c r="L119" s="27"/>
    </row>
    <row r="120" spans="1:12" x14ac:dyDescent="0.25">
      <c r="A120" s="84">
        <v>107</v>
      </c>
      <c r="B120" s="92">
        <v>15708227</v>
      </c>
      <c r="C120" s="99">
        <v>71.3</v>
      </c>
      <c r="D120" s="104">
        <v>7639</v>
      </c>
      <c r="E120" s="104">
        <v>8534</v>
      </c>
      <c r="F120" s="104">
        <f t="shared" si="3"/>
        <v>895</v>
      </c>
      <c r="G120" s="109">
        <f t="shared" si="4"/>
        <v>0.76969999999999994</v>
      </c>
      <c r="H120" s="114">
        <f>C120/7235.3*H10</f>
        <v>0.24897211454950013</v>
      </c>
      <c r="I120" s="117">
        <f t="shared" si="5"/>
        <v>1.0186721145495001</v>
      </c>
      <c r="J120" s="23"/>
      <c r="K120" s="30"/>
      <c r="L120" s="27"/>
    </row>
    <row r="121" spans="1:12" x14ac:dyDescent="0.25">
      <c r="A121" s="83">
        <v>108</v>
      </c>
      <c r="B121" s="92">
        <v>15708438</v>
      </c>
      <c r="C121" s="99">
        <v>46</v>
      </c>
      <c r="D121" s="104">
        <v>7993</v>
      </c>
      <c r="E121" s="104">
        <v>8889</v>
      </c>
      <c r="F121" s="104">
        <f t="shared" si="3"/>
        <v>896</v>
      </c>
      <c r="G121" s="109">
        <f t="shared" si="4"/>
        <v>0.77056000000000002</v>
      </c>
      <c r="H121" s="114">
        <f>C121/7235.3*H10</f>
        <v>0.16062717067709686</v>
      </c>
      <c r="I121" s="118">
        <f t="shared" si="5"/>
        <v>0.93118717067709689</v>
      </c>
      <c r="J121" s="23"/>
      <c r="K121" s="26"/>
      <c r="L121" s="27"/>
    </row>
    <row r="122" spans="1:12" x14ac:dyDescent="0.25">
      <c r="A122" s="84">
        <v>109</v>
      </c>
      <c r="B122" s="92">
        <v>15708285</v>
      </c>
      <c r="C122" s="99">
        <v>70.400000000000006</v>
      </c>
      <c r="D122" s="104">
        <v>2791</v>
      </c>
      <c r="E122" s="104">
        <v>2791</v>
      </c>
      <c r="F122" s="104">
        <f t="shared" si="3"/>
        <v>0</v>
      </c>
      <c r="G122" s="109">
        <f t="shared" si="4"/>
        <v>0</v>
      </c>
      <c r="H122" s="114">
        <f>C122/7235.3*H10</f>
        <v>0.24582940903625261</v>
      </c>
      <c r="I122" s="117">
        <f t="shared" si="5"/>
        <v>0.24582940903625261</v>
      </c>
      <c r="J122" s="23"/>
      <c r="K122" s="30"/>
      <c r="L122" s="27"/>
    </row>
    <row r="123" spans="1:12" x14ac:dyDescent="0.25">
      <c r="A123" s="84">
        <v>110</v>
      </c>
      <c r="B123" s="92">
        <v>15708248</v>
      </c>
      <c r="C123" s="99">
        <v>47.7</v>
      </c>
      <c r="D123" s="104">
        <v>4156</v>
      </c>
      <c r="E123" s="104">
        <v>4716</v>
      </c>
      <c r="F123" s="104">
        <f t="shared" si="3"/>
        <v>560</v>
      </c>
      <c r="G123" s="109">
        <f t="shared" si="4"/>
        <v>0.48159999999999997</v>
      </c>
      <c r="H123" s="114">
        <f>C123/7235.3*H10</f>
        <v>0.16656339220212002</v>
      </c>
      <c r="I123" s="117">
        <f t="shared" si="5"/>
        <v>0.64816339220211994</v>
      </c>
      <c r="J123" s="23"/>
      <c r="K123" s="30"/>
      <c r="L123" s="27"/>
    </row>
    <row r="124" spans="1:12" x14ac:dyDescent="0.25">
      <c r="A124" s="83">
        <v>111</v>
      </c>
      <c r="B124" s="92">
        <v>15708011</v>
      </c>
      <c r="C124" s="99">
        <v>41.6</v>
      </c>
      <c r="D124" s="104">
        <v>8044</v>
      </c>
      <c r="E124" s="104">
        <v>9700</v>
      </c>
      <c r="F124" s="104">
        <f t="shared" si="3"/>
        <v>1656</v>
      </c>
      <c r="G124" s="109">
        <f t="shared" si="4"/>
        <v>1.4241599999999999</v>
      </c>
      <c r="H124" s="114">
        <f>C124/7235.3*H10</f>
        <v>0.14526283261233108</v>
      </c>
      <c r="I124" s="118">
        <f t="shared" si="5"/>
        <v>1.569422832612331</v>
      </c>
      <c r="J124" s="23"/>
      <c r="K124" s="30"/>
      <c r="L124" s="27"/>
    </row>
    <row r="125" spans="1:12" x14ac:dyDescent="0.25">
      <c r="A125" s="83">
        <v>112</v>
      </c>
      <c r="B125" s="92">
        <v>15708208</v>
      </c>
      <c r="C125" s="99">
        <v>41.7</v>
      </c>
      <c r="D125" s="104">
        <v>6888</v>
      </c>
      <c r="E125" s="104">
        <v>8051</v>
      </c>
      <c r="F125" s="104">
        <f t="shared" si="3"/>
        <v>1163</v>
      </c>
      <c r="G125" s="109">
        <f t="shared" si="4"/>
        <v>1.0001800000000001</v>
      </c>
      <c r="H125" s="114">
        <f>C125/7235.3*H10</f>
        <v>0.14561202211380303</v>
      </c>
      <c r="I125" s="118">
        <f t="shared" si="5"/>
        <v>1.1457920221138032</v>
      </c>
      <c r="J125" s="23"/>
      <c r="K125" s="26"/>
      <c r="L125" s="27"/>
    </row>
    <row r="126" spans="1:12" x14ac:dyDescent="0.25">
      <c r="A126" s="83">
        <v>113</v>
      </c>
      <c r="B126" s="92">
        <v>15708187</v>
      </c>
      <c r="C126" s="99">
        <v>45.7</v>
      </c>
      <c r="D126" s="104">
        <v>7725</v>
      </c>
      <c r="E126" s="104">
        <v>9016</v>
      </c>
      <c r="F126" s="104">
        <f t="shared" si="3"/>
        <v>1291</v>
      </c>
      <c r="G126" s="109">
        <f t="shared" si="4"/>
        <v>1.11026</v>
      </c>
      <c r="H126" s="114">
        <f>C126/7235.3*H10</f>
        <v>0.15957960217268102</v>
      </c>
      <c r="I126" s="118">
        <f t="shared" si="5"/>
        <v>1.269839602172681</v>
      </c>
      <c r="J126" s="23"/>
      <c r="K126" s="26"/>
      <c r="L126" s="27"/>
    </row>
    <row r="127" spans="1:12" x14ac:dyDescent="0.25">
      <c r="A127" s="84">
        <v>114</v>
      </c>
      <c r="B127" s="92">
        <v>15705591</v>
      </c>
      <c r="C127" s="99">
        <v>59.9</v>
      </c>
      <c r="D127" s="104">
        <v>10687</v>
      </c>
      <c r="E127" s="104">
        <v>12152</v>
      </c>
      <c r="F127" s="104">
        <f t="shared" si="3"/>
        <v>1465</v>
      </c>
      <c r="G127" s="109">
        <f t="shared" si="4"/>
        <v>1.2599</v>
      </c>
      <c r="H127" s="114">
        <f>C127/7235.3*H10</f>
        <v>0.20916451138169787</v>
      </c>
      <c r="I127" s="117">
        <f t="shared" si="5"/>
        <v>1.4690645113816978</v>
      </c>
      <c r="J127" s="23"/>
      <c r="K127" s="30"/>
      <c r="L127" s="27"/>
    </row>
    <row r="128" spans="1:12" x14ac:dyDescent="0.25">
      <c r="A128" s="84">
        <v>115</v>
      </c>
      <c r="B128" s="92">
        <v>15705766</v>
      </c>
      <c r="C128" s="99">
        <v>70.5</v>
      </c>
      <c r="D128" s="104">
        <v>9963</v>
      </c>
      <c r="E128" s="104">
        <v>11634</v>
      </c>
      <c r="F128" s="104">
        <f t="shared" si="3"/>
        <v>1671</v>
      </c>
      <c r="G128" s="109">
        <f t="shared" si="4"/>
        <v>1.43706</v>
      </c>
      <c r="H128" s="114">
        <f>C128/7235.3*H10</f>
        <v>0.24617859853772456</v>
      </c>
      <c r="I128" s="117">
        <f t="shared" si="5"/>
        <v>1.6832385985377245</v>
      </c>
      <c r="J128" s="23"/>
      <c r="K128" s="30"/>
      <c r="L128" s="27"/>
    </row>
    <row r="129" spans="1:12" x14ac:dyDescent="0.25">
      <c r="A129" s="83">
        <v>116</v>
      </c>
      <c r="B129" s="92">
        <v>15708601</v>
      </c>
      <c r="C129" s="99">
        <v>45.6</v>
      </c>
      <c r="D129" s="104">
        <v>8984</v>
      </c>
      <c r="E129" s="104">
        <v>10584</v>
      </c>
      <c r="F129" s="104">
        <f t="shared" si="3"/>
        <v>1600</v>
      </c>
      <c r="G129" s="109">
        <f t="shared" si="4"/>
        <v>1.3759999999999999</v>
      </c>
      <c r="H129" s="114">
        <f>C129/7235.3*H10</f>
        <v>0.15923041267120905</v>
      </c>
      <c r="I129" s="118">
        <f t="shared" si="5"/>
        <v>1.5352304126712089</v>
      </c>
      <c r="J129" s="23"/>
      <c r="K129" s="26"/>
      <c r="L129" s="27"/>
    </row>
    <row r="130" spans="1:12" x14ac:dyDescent="0.25">
      <c r="A130" s="83">
        <v>117</v>
      </c>
      <c r="B130" s="92">
        <v>15705738</v>
      </c>
      <c r="C130" s="99">
        <v>70.599999999999994</v>
      </c>
      <c r="D130" s="104">
        <v>13685</v>
      </c>
      <c r="E130" s="104">
        <v>15645</v>
      </c>
      <c r="F130" s="104">
        <f t="shared" si="3"/>
        <v>1960</v>
      </c>
      <c r="G130" s="109">
        <f t="shared" si="4"/>
        <v>1.6856</v>
      </c>
      <c r="H130" s="114">
        <f>C130/7235.3*H10</f>
        <v>0.24652778803919648</v>
      </c>
      <c r="I130" s="118">
        <f t="shared" si="5"/>
        <v>1.9321277880391965</v>
      </c>
      <c r="J130" s="23"/>
      <c r="K130" s="30"/>
      <c r="L130" s="27"/>
    </row>
    <row r="131" spans="1:12" x14ac:dyDescent="0.25">
      <c r="A131" s="83">
        <v>118</v>
      </c>
      <c r="B131" s="92">
        <v>15705647</v>
      </c>
      <c r="C131" s="99">
        <v>47</v>
      </c>
      <c r="D131" s="104">
        <v>5720</v>
      </c>
      <c r="E131" s="104">
        <v>6893</v>
      </c>
      <c r="F131" s="104">
        <f t="shared" si="3"/>
        <v>1173</v>
      </c>
      <c r="G131" s="109">
        <f t="shared" si="4"/>
        <v>1.00878</v>
      </c>
      <c r="H131" s="114">
        <f>C131/7235.3*H10</f>
        <v>0.16411906569181636</v>
      </c>
      <c r="I131" s="118">
        <f t="shared" si="5"/>
        <v>1.1728990656918163</v>
      </c>
      <c r="J131" s="23"/>
      <c r="K131" s="26"/>
      <c r="L131" s="27"/>
    </row>
    <row r="132" spans="1:12" x14ac:dyDescent="0.25">
      <c r="A132" s="83">
        <v>119</v>
      </c>
      <c r="B132" s="92">
        <v>15702596</v>
      </c>
      <c r="C132" s="99">
        <v>41.3</v>
      </c>
      <c r="D132" s="104">
        <v>1594</v>
      </c>
      <c r="E132" s="104">
        <v>1594</v>
      </c>
      <c r="F132" s="104">
        <f t="shared" si="3"/>
        <v>0</v>
      </c>
      <c r="G132" s="109">
        <f t="shared" si="4"/>
        <v>0</v>
      </c>
      <c r="H132" s="114">
        <f>C132/7235.3*H10</f>
        <v>0.14421526410791521</v>
      </c>
      <c r="I132" s="118">
        <f t="shared" si="5"/>
        <v>0.14421526410791521</v>
      </c>
      <c r="J132" s="23"/>
      <c r="K132" s="26"/>
      <c r="L132" s="27"/>
    </row>
    <row r="133" spans="1:12" x14ac:dyDescent="0.25">
      <c r="A133" s="84">
        <v>120</v>
      </c>
      <c r="B133" s="92">
        <v>15705820</v>
      </c>
      <c r="C133" s="99">
        <v>41.7</v>
      </c>
      <c r="D133" s="104">
        <v>7343</v>
      </c>
      <c r="E133" s="104">
        <v>8051</v>
      </c>
      <c r="F133" s="104">
        <f t="shared" si="3"/>
        <v>708</v>
      </c>
      <c r="G133" s="109">
        <f t="shared" si="4"/>
        <v>0.60887999999999998</v>
      </c>
      <c r="H133" s="114">
        <f>C133/7235.3*H10</f>
        <v>0.14561202211380303</v>
      </c>
      <c r="I133" s="117">
        <f t="shared" si="5"/>
        <v>0.75449202211380295</v>
      </c>
      <c r="J133" s="23"/>
      <c r="K133" s="30"/>
      <c r="L133" s="27"/>
    </row>
    <row r="134" spans="1:12" x14ac:dyDescent="0.25">
      <c r="A134" s="83">
        <v>121</v>
      </c>
      <c r="B134" s="92">
        <v>15705777</v>
      </c>
      <c r="C134" s="99">
        <v>45.4</v>
      </c>
      <c r="D134" s="104">
        <v>4127</v>
      </c>
      <c r="E134" s="104">
        <v>4545</v>
      </c>
      <c r="F134" s="104">
        <f t="shared" si="3"/>
        <v>418</v>
      </c>
      <c r="G134" s="109">
        <f t="shared" si="4"/>
        <v>0.35947999999999997</v>
      </c>
      <c r="H134" s="114">
        <f>C134/7235.3*H10</f>
        <v>0.15853203366826515</v>
      </c>
      <c r="I134" s="118">
        <f t="shared" si="5"/>
        <v>0.51801203366826509</v>
      </c>
      <c r="J134" s="23"/>
      <c r="K134" s="26"/>
      <c r="L134" s="27"/>
    </row>
    <row r="135" spans="1:12" x14ac:dyDescent="0.25">
      <c r="A135" s="83">
        <v>122</v>
      </c>
      <c r="B135" s="92">
        <v>15708339</v>
      </c>
      <c r="C135" s="99">
        <v>60.2</v>
      </c>
      <c r="D135" s="104">
        <v>9000</v>
      </c>
      <c r="E135" s="104">
        <v>10044</v>
      </c>
      <c r="F135" s="104">
        <f t="shared" si="3"/>
        <v>1044</v>
      </c>
      <c r="G135" s="109">
        <f t="shared" si="4"/>
        <v>0.89783999999999997</v>
      </c>
      <c r="H135" s="114">
        <f>C135/7235.3*H10</f>
        <v>0.21021207988611371</v>
      </c>
      <c r="I135" s="118">
        <f t="shared" si="5"/>
        <v>1.1080520798861138</v>
      </c>
      <c r="J135" s="23"/>
      <c r="K135" s="26"/>
      <c r="L135" s="27"/>
    </row>
    <row r="136" spans="1:12" x14ac:dyDescent="0.25">
      <c r="A136" s="84">
        <v>123</v>
      </c>
      <c r="B136" s="92">
        <v>15705781</v>
      </c>
      <c r="C136" s="99">
        <v>71</v>
      </c>
      <c r="D136" s="104">
        <v>4461</v>
      </c>
      <c r="E136" s="104">
        <v>4461</v>
      </c>
      <c r="F136" s="104">
        <f t="shared" si="3"/>
        <v>0</v>
      </c>
      <c r="G136" s="109">
        <f t="shared" si="4"/>
        <v>0</v>
      </c>
      <c r="H136" s="114">
        <f>C136/7235.3*H10</f>
        <v>0.24792454604508427</v>
      </c>
      <c r="I136" s="117">
        <f t="shared" si="5"/>
        <v>0.24792454604508427</v>
      </c>
      <c r="J136" s="23"/>
      <c r="K136" s="51"/>
      <c r="L136" s="27"/>
    </row>
    <row r="137" spans="1:12" x14ac:dyDescent="0.25">
      <c r="A137" s="83">
        <v>124</v>
      </c>
      <c r="B137" s="96">
        <v>15705805</v>
      </c>
      <c r="C137" s="99">
        <v>46</v>
      </c>
      <c r="D137" s="104">
        <v>9864</v>
      </c>
      <c r="E137" s="104">
        <v>12012</v>
      </c>
      <c r="F137" s="104">
        <f t="shared" si="3"/>
        <v>2148</v>
      </c>
      <c r="G137" s="109">
        <f t="shared" si="4"/>
        <v>1.84728</v>
      </c>
      <c r="H137" s="114">
        <f>C137/7235.3*H10</f>
        <v>0.16062717067709686</v>
      </c>
      <c r="I137" s="118">
        <f t="shared" si="5"/>
        <v>2.0079071706770968</v>
      </c>
      <c r="J137" s="23"/>
      <c r="K137" s="26"/>
      <c r="L137" s="27"/>
    </row>
    <row r="138" spans="1:12" x14ac:dyDescent="0.25">
      <c r="A138" s="83">
        <v>125</v>
      </c>
      <c r="B138" s="97">
        <v>15705540</v>
      </c>
      <c r="C138" s="99">
        <v>70.599999999999994</v>
      </c>
      <c r="D138" s="104">
        <v>7980</v>
      </c>
      <c r="E138" s="104">
        <v>9001</v>
      </c>
      <c r="F138" s="104">
        <f t="shared" si="3"/>
        <v>1021</v>
      </c>
      <c r="G138" s="109">
        <f t="shared" si="4"/>
        <v>0.87805999999999995</v>
      </c>
      <c r="H138" s="114">
        <f>C138/7235.3*H10</f>
        <v>0.24652778803919648</v>
      </c>
      <c r="I138" s="118">
        <f t="shared" si="5"/>
        <v>1.1245877880391963</v>
      </c>
      <c r="J138" s="23"/>
      <c r="K138" s="30"/>
      <c r="L138" s="27"/>
    </row>
    <row r="139" spans="1:12" x14ac:dyDescent="0.25">
      <c r="A139" s="83">
        <v>126</v>
      </c>
      <c r="B139" s="90">
        <v>15705560</v>
      </c>
      <c r="C139" s="99">
        <v>47.3</v>
      </c>
      <c r="D139" s="104">
        <v>4988</v>
      </c>
      <c r="E139" s="104">
        <v>5916</v>
      </c>
      <c r="F139" s="104">
        <f t="shared" si="3"/>
        <v>928</v>
      </c>
      <c r="G139" s="109">
        <f t="shared" si="4"/>
        <v>0.79808000000000001</v>
      </c>
      <c r="H139" s="114">
        <f>C139/7235.3*H10</f>
        <v>0.16516663419623218</v>
      </c>
      <c r="I139" s="118">
        <f t="shared" si="5"/>
        <v>0.96324663419623224</v>
      </c>
      <c r="J139" s="23"/>
      <c r="K139" s="26"/>
      <c r="L139" s="27"/>
    </row>
    <row r="140" spans="1:12" x14ac:dyDescent="0.25">
      <c r="A140" s="84">
        <v>127</v>
      </c>
      <c r="B140" s="90">
        <v>15705687</v>
      </c>
      <c r="C140" s="99">
        <v>42.1</v>
      </c>
      <c r="D140" s="104">
        <v>8794</v>
      </c>
      <c r="E140" s="104">
        <v>10305</v>
      </c>
      <c r="F140" s="104">
        <f t="shared" si="3"/>
        <v>1511</v>
      </c>
      <c r="G140" s="109">
        <f t="shared" si="4"/>
        <v>1.2994600000000001</v>
      </c>
      <c r="H140" s="114">
        <f>C140/7235.3*H10</f>
        <v>0.14700878011969082</v>
      </c>
      <c r="I140" s="117">
        <f t="shared" si="5"/>
        <v>1.4464687801196909</v>
      </c>
      <c r="J140" s="23"/>
      <c r="K140" s="30"/>
      <c r="L140" s="27"/>
    </row>
    <row r="141" spans="1:12" x14ac:dyDescent="0.25">
      <c r="A141" s="84">
        <v>128</v>
      </c>
      <c r="B141" s="90">
        <v>15705516</v>
      </c>
      <c r="C141" s="99">
        <v>41.7</v>
      </c>
      <c r="D141" s="104">
        <v>5963</v>
      </c>
      <c r="E141" s="104">
        <v>7308</v>
      </c>
      <c r="F141" s="104">
        <f t="shared" si="3"/>
        <v>1345</v>
      </c>
      <c r="G141" s="109">
        <f t="shared" si="4"/>
        <v>1.1567000000000001</v>
      </c>
      <c r="H141" s="114">
        <f>C141/7235.3*H10</f>
        <v>0.14561202211380303</v>
      </c>
      <c r="I141" s="117">
        <f t="shared" si="5"/>
        <v>1.3023120221138031</v>
      </c>
      <c r="J141" s="23"/>
      <c r="K141" s="30"/>
      <c r="L141" s="27"/>
    </row>
    <row r="142" spans="1:12" x14ac:dyDescent="0.25">
      <c r="A142" s="84">
        <v>129</v>
      </c>
      <c r="B142" s="90">
        <v>15705523</v>
      </c>
      <c r="C142" s="99">
        <v>45.4</v>
      </c>
      <c r="D142" s="104">
        <v>7344</v>
      </c>
      <c r="E142" s="104">
        <v>8646</v>
      </c>
      <c r="F142" s="104">
        <f t="shared" si="3"/>
        <v>1302</v>
      </c>
      <c r="G142" s="109">
        <f t="shared" si="4"/>
        <v>1.11972</v>
      </c>
      <c r="H142" s="114">
        <f>C142/7235.3*H10</f>
        <v>0.15853203366826515</v>
      </c>
      <c r="I142" s="118">
        <f t="shared" si="5"/>
        <v>1.2782520336682652</v>
      </c>
      <c r="J142" s="23"/>
      <c r="K142" s="30"/>
      <c r="L142" s="27"/>
    </row>
    <row r="143" spans="1:12" x14ac:dyDescent="0.25">
      <c r="A143" s="88">
        <v>130</v>
      </c>
      <c r="B143" s="90">
        <v>15705627</v>
      </c>
      <c r="C143" s="99">
        <v>59.9</v>
      </c>
      <c r="D143" s="104">
        <v>11097</v>
      </c>
      <c r="E143" s="104">
        <v>12807</v>
      </c>
      <c r="F143" s="104">
        <f t="shared" ref="F143:F149" si="6">E143-D143</f>
        <v>1710</v>
      </c>
      <c r="G143" s="109">
        <f t="shared" ref="G143:G149" si="7">F143*0.00086</f>
        <v>1.4705999999999999</v>
      </c>
      <c r="H143" s="114">
        <f>C143/7235.3*H10</f>
        <v>0.20916451138169787</v>
      </c>
      <c r="I143" s="118">
        <f t="shared" ref="I143:I149" si="8">G143+H143</f>
        <v>1.6797645113816977</v>
      </c>
      <c r="J143" s="23"/>
      <c r="K143" s="30"/>
      <c r="L143" s="27"/>
    </row>
    <row r="144" spans="1:12" x14ac:dyDescent="0.25">
      <c r="A144" s="83">
        <v>131</v>
      </c>
      <c r="B144" s="90">
        <v>15705803</v>
      </c>
      <c r="C144" s="99">
        <v>70.5</v>
      </c>
      <c r="D144" s="104">
        <v>9743</v>
      </c>
      <c r="E144" s="104">
        <v>11330</v>
      </c>
      <c r="F144" s="104">
        <f t="shared" si="6"/>
        <v>1587</v>
      </c>
      <c r="G144" s="109">
        <f t="shared" si="7"/>
        <v>1.3648199999999999</v>
      </c>
      <c r="H144" s="114">
        <f>C144/7235.3*H10</f>
        <v>0.24617859853772456</v>
      </c>
      <c r="I144" s="118">
        <f t="shared" si="8"/>
        <v>1.6109985985377244</v>
      </c>
      <c r="J144" s="23"/>
      <c r="K144" s="30"/>
      <c r="L144" s="27"/>
    </row>
    <row r="145" spans="1:12" x14ac:dyDescent="0.25">
      <c r="A145" s="84">
        <v>132</v>
      </c>
      <c r="B145" s="90">
        <v>15705824</v>
      </c>
      <c r="C145" s="99">
        <v>45.1</v>
      </c>
      <c r="D145" s="104">
        <v>10963</v>
      </c>
      <c r="E145" s="104">
        <v>12545</v>
      </c>
      <c r="F145" s="104">
        <f t="shared" si="6"/>
        <v>1582</v>
      </c>
      <c r="G145" s="109">
        <f t="shared" si="7"/>
        <v>1.36052</v>
      </c>
      <c r="H145" s="114">
        <f>C145/7235.3*H10</f>
        <v>0.15748446516384931</v>
      </c>
      <c r="I145" s="117">
        <f t="shared" si="8"/>
        <v>1.5180044651638493</v>
      </c>
      <c r="J145" s="23"/>
      <c r="K145" s="26"/>
      <c r="L145" s="27"/>
    </row>
    <row r="146" spans="1:12" x14ac:dyDescent="0.25">
      <c r="A146" s="85">
        <v>133</v>
      </c>
      <c r="B146" s="90">
        <v>15705693</v>
      </c>
      <c r="C146" s="101">
        <v>70.5</v>
      </c>
      <c r="D146" s="104">
        <v>6236</v>
      </c>
      <c r="E146" s="104">
        <v>6855</v>
      </c>
      <c r="F146" s="104">
        <f t="shared" si="6"/>
        <v>619</v>
      </c>
      <c r="G146" s="109">
        <f t="shared" si="7"/>
        <v>0.53234000000000004</v>
      </c>
      <c r="H146" s="114">
        <f>C146/7235.3*H10</f>
        <v>0.24617859853772456</v>
      </c>
      <c r="I146" s="117">
        <f t="shared" si="8"/>
        <v>0.77851859853772454</v>
      </c>
      <c r="J146" s="23"/>
      <c r="K146" s="30"/>
      <c r="L146" s="27"/>
    </row>
    <row r="147" spans="1:12" x14ac:dyDescent="0.25">
      <c r="A147" s="84">
        <v>134</v>
      </c>
      <c r="B147" s="90">
        <v>15705786</v>
      </c>
      <c r="C147" s="99">
        <v>46.9</v>
      </c>
      <c r="D147" s="104">
        <v>7465</v>
      </c>
      <c r="E147" s="104">
        <v>9115</v>
      </c>
      <c r="F147" s="104">
        <f t="shared" si="6"/>
        <v>1650</v>
      </c>
      <c r="G147" s="109">
        <f t="shared" si="7"/>
        <v>1.419</v>
      </c>
      <c r="H147" s="114">
        <f>C147/7235.3*H10</f>
        <v>0.16376987619034442</v>
      </c>
      <c r="I147" s="117">
        <f t="shared" si="8"/>
        <v>1.5827698761903444</v>
      </c>
      <c r="J147" s="23"/>
      <c r="K147" s="26"/>
      <c r="L147" s="27"/>
    </row>
    <row r="148" spans="1:12" x14ac:dyDescent="0.25">
      <c r="A148" s="84">
        <v>135</v>
      </c>
      <c r="B148" s="90">
        <v>15705757</v>
      </c>
      <c r="C148" s="99">
        <v>42.3</v>
      </c>
      <c r="D148" s="104">
        <v>8018</v>
      </c>
      <c r="E148" s="104">
        <v>9417</v>
      </c>
      <c r="F148" s="104">
        <f t="shared" si="6"/>
        <v>1399</v>
      </c>
      <c r="G148" s="109">
        <f t="shared" si="7"/>
        <v>1.2031399999999999</v>
      </c>
      <c r="H148" s="114">
        <f>C148/7235.3*H10</f>
        <v>0.14770715912263471</v>
      </c>
      <c r="I148" s="117">
        <f t="shared" si="8"/>
        <v>1.3508471591226345</v>
      </c>
      <c r="J148" s="23"/>
      <c r="K148" s="30"/>
      <c r="L148" s="27"/>
    </row>
    <row r="149" spans="1:12" x14ac:dyDescent="0.25">
      <c r="A149" s="84">
        <v>136</v>
      </c>
      <c r="B149" s="90">
        <v>15705635</v>
      </c>
      <c r="C149" s="99">
        <v>41.2</v>
      </c>
      <c r="D149" s="104">
        <v>7495</v>
      </c>
      <c r="E149" s="104">
        <v>8716</v>
      </c>
      <c r="F149" s="104">
        <f t="shared" si="6"/>
        <v>1221</v>
      </c>
      <c r="G149" s="109">
        <f t="shared" si="7"/>
        <v>1.05006</v>
      </c>
      <c r="H149" s="114">
        <f>C149/7235.3*H10</f>
        <v>0.14386607460644329</v>
      </c>
      <c r="I149" s="117">
        <f t="shared" si="8"/>
        <v>1.1939260746064433</v>
      </c>
      <c r="J149" s="23"/>
      <c r="K149" s="30"/>
      <c r="L149" s="27"/>
    </row>
    <row r="150" spans="1:12" x14ac:dyDescent="0.25">
      <c r="A150" s="136" t="s">
        <v>3</v>
      </c>
      <c r="B150" s="136"/>
      <c r="C150" s="102">
        <f>SUM(C14:C149)</f>
        <v>7235.2999999999984</v>
      </c>
      <c r="D150" s="102">
        <v>712637.48837209307</v>
      </c>
      <c r="E150" s="102">
        <f t="shared" ref="E150:I150" si="9">SUM(E14:E149)</f>
        <v>1149256.2</v>
      </c>
      <c r="F150" s="102">
        <f t="shared" si="9"/>
        <v>147122.20000000001</v>
      </c>
      <c r="G150" s="111">
        <f t="shared" si="9"/>
        <v>126.52509200000001</v>
      </c>
      <c r="H150" s="115">
        <f t="shared" si="9"/>
        <v>25.264907999999973</v>
      </c>
      <c r="I150" s="115">
        <f t="shared" si="9"/>
        <v>151.78999999999994</v>
      </c>
      <c r="J150" s="32"/>
      <c r="K150" s="32"/>
      <c r="L150" s="33"/>
    </row>
    <row r="151" spans="1:12" x14ac:dyDescent="0.25">
      <c r="A151" s="35"/>
      <c r="B151" s="1"/>
      <c r="C151" s="35"/>
      <c r="D151" s="1"/>
      <c r="E151" s="1"/>
      <c r="F151" s="1"/>
      <c r="G151" s="36"/>
      <c r="H151" s="37"/>
      <c r="I151" s="38"/>
      <c r="J151" s="45"/>
      <c r="K151" s="45"/>
      <c r="L151" s="23"/>
    </row>
    <row r="152" spans="1:12" x14ac:dyDescent="0.25">
      <c r="A152" s="3"/>
      <c r="B152" s="3"/>
      <c r="C152" s="3"/>
      <c r="D152" s="5"/>
      <c r="E152" s="4"/>
      <c r="F152" s="4"/>
      <c r="G152" s="5"/>
      <c r="H152" s="2"/>
      <c r="I152" s="2"/>
      <c r="J152" s="23"/>
      <c r="K152" s="23"/>
      <c r="L152" s="23"/>
    </row>
    <row r="153" spans="1:12" x14ac:dyDescent="0.25">
      <c r="A153" s="35"/>
      <c r="B153" s="35" t="s">
        <v>21</v>
      </c>
      <c r="C153" s="35"/>
      <c r="D153" s="39"/>
      <c r="E153" s="39"/>
      <c r="F153" s="39"/>
      <c r="G153" s="40"/>
      <c r="H153" s="37"/>
      <c r="I153" s="38"/>
      <c r="J153" s="23"/>
      <c r="K153" s="23"/>
      <c r="L153" s="23"/>
    </row>
    <row r="154" spans="1:12" x14ac:dyDescent="0.25">
      <c r="A154" s="35"/>
      <c r="B154" s="1"/>
      <c r="C154" s="35"/>
      <c r="D154" s="1"/>
      <c r="E154" s="1"/>
      <c r="F154" s="1"/>
      <c r="G154" s="41"/>
      <c r="H154" s="37"/>
      <c r="I154" s="38"/>
      <c r="J154" s="23"/>
      <c r="K154" s="23"/>
      <c r="L154" s="23"/>
    </row>
  </sheetData>
  <mergeCells count="14">
    <mergeCell ref="K12:L12"/>
    <mergeCell ref="A150:B150"/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  <mergeCell ref="E9:G9"/>
    <mergeCell ref="E10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workbookViewId="0">
      <selection activeCell="K37" sqref="K37"/>
    </sheetView>
  </sheetViews>
  <sheetFormatPr defaultRowHeight="15" x14ac:dyDescent="0.25"/>
  <cols>
    <col min="2" max="2" width="10.7109375" customWidth="1"/>
  </cols>
  <sheetData>
    <row r="1" spans="1:12" ht="20.25" x14ac:dyDescent="0.3">
      <c r="A1" s="127" t="s">
        <v>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20.25" x14ac:dyDescent="0.3">
      <c r="A2" s="10"/>
      <c r="B2" s="120"/>
      <c r="C2" s="10"/>
      <c r="D2" s="120"/>
      <c r="E2" s="120"/>
      <c r="F2" s="120"/>
      <c r="G2" s="120"/>
      <c r="H2" s="11"/>
      <c r="I2" s="12"/>
      <c r="J2" s="13"/>
      <c r="K2" s="13"/>
      <c r="L2" s="13"/>
    </row>
    <row r="3" spans="1:12" ht="18.75" x14ac:dyDescent="0.25">
      <c r="A3" s="128" t="s">
        <v>18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8.75" x14ac:dyDescent="0.25">
      <c r="A4" s="129" t="s">
        <v>29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2" ht="18.75" x14ac:dyDescent="0.25">
      <c r="A5" s="121"/>
      <c r="B5" s="121"/>
      <c r="C5" s="121"/>
      <c r="D5" s="121"/>
      <c r="E5" s="121"/>
      <c r="F5" s="121"/>
      <c r="G5" s="121"/>
      <c r="H5" s="121"/>
      <c r="I5" s="14"/>
      <c r="J5" s="14"/>
      <c r="K5" s="14"/>
      <c r="L5" s="14"/>
    </row>
    <row r="6" spans="1:12" ht="36" x14ac:dyDescent="0.25">
      <c r="A6" s="130" t="s">
        <v>9</v>
      </c>
      <c r="B6" s="131"/>
      <c r="C6" s="131"/>
      <c r="D6" s="131"/>
      <c r="E6" s="131"/>
      <c r="F6" s="131"/>
      <c r="G6" s="131"/>
      <c r="H6" s="132"/>
      <c r="I6" s="15"/>
      <c r="J6" s="16" t="s">
        <v>12</v>
      </c>
      <c r="K6" s="133" t="s">
        <v>13</v>
      </c>
      <c r="L6" s="133"/>
    </row>
    <row r="7" spans="1:12" ht="72" x14ac:dyDescent="0.25">
      <c r="A7" s="124" t="s">
        <v>4</v>
      </c>
      <c r="B7" s="124"/>
      <c r="C7" s="124"/>
      <c r="D7" s="124"/>
      <c r="E7" s="124" t="s">
        <v>5</v>
      </c>
      <c r="F7" s="124"/>
      <c r="G7" s="124"/>
      <c r="H7" s="112" t="s">
        <v>30</v>
      </c>
      <c r="I7" s="17"/>
      <c r="J7" s="16"/>
      <c r="K7" s="133"/>
      <c r="L7" s="133"/>
    </row>
    <row r="8" spans="1:12" x14ac:dyDescent="0.25">
      <c r="A8" s="134" t="s">
        <v>16</v>
      </c>
      <c r="B8" s="134"/>
      <c r="C8" s="134"/>
      <c r="D8" s="134"/>
      <c r="E8" s="124" t="s">
        <v>17</v>
      </c>
      <c r="F8" s="124"/>
      <c r="G8" s="124"/>
      <c r="H8" s="44">
        <v>71.89</v>
      </c>
      <c r="I8" s="18"/>
      <c r="J8" s="16"/>
      <c r="K8" s="133"/>
      <c r="L8" s="133"/>
    </row>
    <row r="9" spans="1:12" x14ac:dyDescent="0.25">
      <c r="A9" s="135" t="s">
        <v>6</v>
      </c>
      <c r="B9" s="135"/>
      <c r="C9" s="135"/>
      <c r="D9" s="135"/>
      <c r="E9" s="124" t="s">
        <v>10</v>
      </c>
      <c r="F9" s="124"/>
      <c r="G9" s="124"/>
      <c r="H9" s="44">
        <f>G150</f>
        <v>58.656643999999993</v>
      </c>
      <c r="I9" s="18"/>
      <c r="J9" s="16"/>
      <c r="K9" s="133"/>
      <c r="L9" s="133"/>
    </row>
    <row r="10" spans="1:12" x14ac:dyDescent="0.25">
      <c r="A10" s="135"/>
      <c r="B10" s="135"/>
      <c r="C10" s="135"/>
      <c r="D10" s="135"/>
      <c r="E10" s="124" t="s">
        <v>11</v>
      </c>
      <c r="F10" s="124"/>
      <c r="G10" s="124"/>
      <c r="H10" s="44">
        <f>H8-H9</f>
        <v>13.233356000000008</v>
      </c>
      <c r="I10" s="18"/>
      <c r="J10" s="16"/>
      <c r="K10" s="133"/>
      <c r="L10" s="133"/>
    </row>
    <row r="11" spans="1:12" x14ac:dyDescent="0.25">
      <c r="A11" s="15"/>
      <c r="B11" s="19"/>
      <c r="C11" s="15"/>
      <c r="D11" s="19"/>
      <c r="E11" s="15"/>
      <c r="F11" s="15"/>
      <c r="G11" s="15"/>
      <c r="H11" s="20"/>
      <c r="I11" s="18"/>
      <c r="J11" s="16"/>
      <c r="K11" s="21"/>
      <c r="L11" s="21"/>
    </row>
    <row r="12" spans="1:12" x14ac:dyDescent="0.25">
      <c r="A12" s="15"/>
      <c r="B12" s="19"/>
      <c r="C12" s="15"/>
      <c r="D12" s="19"/>
      <c r="E12" s="15"/>
      <c r="F12" s="15"/>
      <c r="G12" s="15"/>
      <c r="H12" s="20"/>
      <c r="I12" s="18"/>
      <c r="J12" s="22"/>
      <c r="K12" s="125"/>
      <c r="L12" s="125"/>
    </row>
    <row r="13" spans="1:12" ht="42" x14ac:dyDescent="0.25">
      <c r="A13" s="82" t="s">
        <v>0</v>
      </c>
      <c r="B13" s="89" t="s">
        <v>1</v>
      </c>
      <c r="C13" s="82" t="s">
        <v>2</v>
      </c>
      <c r="D13" s="107" t="s">
        <v>27</v>
      </c>
      <c r="E13" s="107" t="s">
        <v>31</v>
      </c>
      <c r="F13" s="108" t="s">
        <v>19</v>
      </c>
      <c r="G13" s="108" t="s">
        <v>20</v>
      </c>
      <c r="H13" s="113" t="s">
        <v>7</v>
      </c>
      <c r="I13" s="116" t="s">
        <v>15</v>
      </c>
      <c r="J13" s="24"/>
      <c r="K13" s="25"/>
      <c r="L13" s="25"/>
    </row>
    <row r="14" spans="1:12" x14ac:dyDescent="0.25">
      <c r="A14" s="83">
        <v>1</v>
      </c>
      <c r="B14" s="90">
        <v>15705629</v>
      </c>
      <c r="C14" s="98">
        <v>45.2</v>
      </c>
      <c r="D14" s="104">
        <v>11130.7</v>
      </c>
      <c r="E14" s="104">
        <v>11919</v>
      </c>
      <c r="F14" s="104">
        <f t="shared" ref="F14:F45" si="0">E14-D14</f>
        <v>788.29999999999927</v>
      </c>
      <c r="G14" s="109">
        <f t="shared" ref="G14:G45" si="1">F14*0.00086</f>
        <v>0.67793799999999937</v>
      </c>
      <c r="H14" s="114">
        <f>C14/7235.3*H10</f>
        <v>8.2670751896949737E-2</v>
      </c>
      <c r="I14" s="117">
        <f t="shared" ref="I14:I45" si="2">G14+H14</f>
        <v>0.7606087518969491</v>
      </c>
      <c r="J14" s="23"/>
      <c r="K14" s="26"/>
      <c r="L14" s="27"/>
    </row>
    <row r="15" spans="1:12" x14ac:dyDescent="0.25">
      <c r="A15" s="84">
        <v>2</v>
      </c>
      <c r="B15" s="90">
        <v>15705811</v>
      </c>
      <c r="C15" s="98">
        <v>62</v>
      </c>
      <c r="D15" s="104">
        <v>11366.5</v>
      </c>
      <c r="E15" s="104">
        <v>11366.5</v>
      </c>
      <c r="F15" s="104">
        <f t="shared" si="0"/>
        <v>0</v>
      </c>
      <c r="G15" s="109">
        <f t="shared" si="1"/>
        <v>0</v>
      </c>
      <c r="H15" s="49">
        <f>C15/7235.3*H10</f>
        <v>0.11339793401793989</v>
      </c>
      <c r="I15" s="117">
        <f t="shared" si="2"/>
        <v>0.11339793401793989</v>
      </c>
      <c r="J15" s="23"/>
      <c r="K15" s="26"/>
      <c r="L15" s="28"/>
    </row>
    <row r="16" spans="1:12" x14ac:dyDescent="0.25">
      <c r="A16" s="83">
        <v>3</v>
      </c>
      <c r="B16" s="90">
        <v>15705722</v>
      </c>
      <c r="C16" s="98">
        <v>72.7</v>
      </c>
      <c r="D16" s="104">
        <v>12790</v>
      </c>
      <c r="E16" s="104">
        <v>13823</v>
      </c>
      <c r="F16" s="104">
        <f t="shared" si="0"/>
        <v>1033</v>
      </c>
      <c r="G16" s="109">
        <f t="shared" si="1"/>
        <v>0.88837999999999995</v>
      </c>
      <c r="H16" s="114">
        <f>C16/7235.3*H10</f>
        <v>0.1329682226307134</v>
      </c>
      <c r="I16" s="118">
        <f t="shared" si="2"/>
        <v>1.0213482226307133</v>
      </c>
      <c r="J16" s="23"/>
      <c r="K16" s="26"/>
      <c r="L16" s="29"/>
    </row>
    <row r="17" spans="1:12" x14ac:dyDescent="0.25">
      <c r="A17" s="83">
        <v>4</v>
      </c>
      <c r="B17" s="90">
        <v>15705532</v>
      </c>
      <c r="C17" s="99">
        <v>46.9</v>
      </c>
      <c r="D17" s="104">
        <v>2735</v>
      </c>
      <c r="E17" s="104">
        <v>2735</v>
      </c>
      <c r="F17" s="104">
        <f t="shared" si="0"/>
        <v>0</v>
      </c>
      <c r="G17" s="109">
        <f t="shared" si="1"/>
        <v>0</v>
      </c>
      <c r="H17" s="114">
        <f>C17/7235.3*H10</f>
        <v>8.5780050087764209E-2</v>
      </c>
      <c r="I17" s="118">
        <f t="shared" si="2"/>
        <v>8.5780050087764209E-2</v>
      </c>
      <c r="J17" s="23"/>
      <c r="K17" s="30"/>
      <c r="L17" s="29"/>
    </row>
    <row r="18" spans="1:12" x14ac:dyDescent="0.25">
      <c r="A18" s="85">
        <v>5</v>
      </c>
      <c r="B18" s="90">
        <v>15705673</v>
      </c>
      <c r="C18" s="99">
        <v>70.599999999999994</v>
      </c>
      <c r="D18" s="104">
        <v>14998</v>
      </c>
      <c r="E18" s="104">
        <v>16154</v>
      </c>
      <c r="F18" s="104">
        <f t="shared" si="0"/>
        <v>1156</v>
      </c>
      <c r="G18" s="109">
        <f t="shared" si="1"/>
        <v>0.99415999999999993</v>
      </c>
      <c r="H18" s="49">
        <f>C18/7235.3*H10</f>
        <v>0.12912732486558959</v>
      </c>
      <c r="I18" s="117">
        <f t="shared" si="2"/>
        <v>1.1232873248655895</v>
      </c>
      <c r="J18" s="23"/>
      <c r="K18" s="30"/>
      <c r="L18" s="27"/>
    </row>
    <row r="19" spans="1:12" x14ac:dyDescent="0.25">
      <c r="A19" s="83">
        <v>6</v>
      </c>
      <c r="B19" s="90">
        <v>15705735</v>
      </c>
      <c r="C19" s="99">
        <v>47.4</v>
      </c>
      <c r="D19" s="104">
        <v>1178</v>
      </c>
      <c r="E19" s="104">
        <v>1247</v>
      </c>
      <c r="F19" s="104">
        <f t="shared" si="0"/>
        <v>69</v>
      </c>
      <c r="G19" s="109">
        <f t="shared" si="1"/>
        <v>5.9339999999999997E-2</v>
      </c>
      <c r="H19" s="114">
        <f>C19/7235.3*H10</f>
        <v>8.6694549555650813E-2</v>
      </c>
      <c r="I19" s="118">
        <f t="shared" si="2"/>
        <v>0.14603454955565082</v>
      </c>
      <c r="J19" s="23"/>
      <c r="K19" s="26"/>
      <c r="L19" s="27"/>
    </row>
    <row r="20" spans="1:12" x14ac:dyDescent="0.25">
      <c r="A20" s="83">
        <v>7</v>
      </c>
      <c r="B20" s="90">
        <v>15705581</v>
      </c>
      <c r="C20" s="99">
        <v>42.2</v>
      </c>
      <c r="D20" s="104">
        <v>9416</v>
      </c>
      <c r="E20" s="104">
        <v>10295</v>
      </c>
      <c r="F20" s="104">
        <f t="shared" si="0"/>
        <v>879</v>
      </c>
      <c r="G20" s="109">
        <f t="shared" si="1"/>
        <v>0.75593999999999995</v>
      </c>
      <c r="H20" s="114">
        <f>C20/7235.3*H10</f>
        <v>7.718375508963006E-2</v>
      </c>
      <c r="I20" s="118">
        <f t="shared" si="2"/>
        <v>0.83312375508962999</v>
      </c>
      <c r="J20" s="23"/>
      <c r="K20" s="31"/>
      <c r="L20" s="27"/>
    </row>
    <row r="21" spans="1:12" x14ac:dyDescent="0.25">
      <c r="A21" s="84">
        <v>8</v>
      </c>
      <c r="B21" s="90">
        <v>15705529</v>
      </c>
      <c r="C21" s="99">
        <v>41.9</v>
      </c>
      <c r="D21" s="104">
        <v>10073</v>
      </c>
      <c r="E21" s="104">
        <v>10961</v>
      </c>
      <c r="F21" s="104">
        <f t="shared" si="0"/>
        <v>888</v>
      </c>
      <c r="G21" s="109">
        <f t="shared" si="1"/>
        <v>0.76368000000000003</v>
      </c>
      <c r="H21" s="49">
        <f>C21/7235.3*H10</f>
        <v>7.6635055408898076E-2</v>
      </c>
      <c r="I21" s="117">
        <f t="shared" si="2"/>
        <v>0.84031505540889806</v>
      </c>
      <c r="J21" s="23"/>
      <c r="K21" s="31"/>
      <c r="L21" s="27"/>
    </row>
    <row r="22" spans="1:12" x14ac:dyDescent="0.25">
      <c r="A22" s="83">
        <v>9</v>
      </c>
      <c r="B22" s="90">
        <v>15705761</v>
      </c>
      <c r="C22" s="99">
        <v>44.8</v>
      </c>
      <c r="D22" s="104">
        <v>9998</v>
      </c>
      <c r="E22" s="104">
        <v>10898</v>
      </c>
      <c r="F22" s="104">
        <f t="shared" si="0"/>
        <v>900</v>
      </c>
      <c r="G22" s="109">
        <f t="shared" si="1"/>
        <v>0.77400000000000002</v>
      </c>
      <c r="H22" s="114">
        <f>C22/7235.3*H10</f>
        <v>8.1939152322640429E-2</v>
      </c>
      <c r="I22" s="118">
        <f t="shared" si="2"/>
        <v>0.85593915232264051</v>
      </c>
      <c r="J22" s="23"/>
      <c r="K22" s="31"/>
      <c r="L22" s="27"/>
    </row>
    <row r="23" spans="1:12" x14ac:dyDescent="0.25">
      <c r="A23" s="83">
        <v>10</v>
      </c>
      <c r="B23" s="90">
        <v>15705614</v>
      </c>
      <c r="C23" s="99">
        <v>62.1</v>
      </c>
      <c r="D23" s="104">
        <v>8725</v>
      </c>
      <c r="E23" s="104">
        <v>9058</v>
      </c>
      <c r="F23" s="104">
        <f t="shared" si="0"/>
        <v>333</v>
      </c>
      <c r="G23" s="109">
        <f t="shared" si="1"/>
        <v>0.28637999999999997</v>
      </c>
      <c r="H23" s="114">
        <f>C23/7235.3*H10</f>
        <v>0.11358083391151721</v>
      </c>
      <c r="I23" s="118">
        <f t="shared" si="2"/>
        <v>0.39996083391151716</v>
      </c>
      <c r="J23" s="23"/>
      <c r="K23" s="31"/>
      <c r="L23" s="27"/>
    </row>
    <row r="24" spans="1:12" x14ac:dyDescent="0.25">
      <c r="A24" s="83">
        <v>11</v>
      </c>
      <c r="B24" s="90">
        <v>15705563</v>
      </c>
      <c r="C24" s="99">
        <v>72.8</v>
      </c>
      <c r="D24" s="104">
        <v>10009</v>
      </c>
      <c r="E24" s="104">
        <v>10622</v>
      </c>
      <c r="F24" s="104">
        <f t="shared" si="0"/>
        <v>613</v>
      </c>
      <c r="G24" s="109">
        <f t="shared" si="1"/>
        <v>0.52717999999999998</v>
      </c>
      <c r="H24" s="114">
        <f>C24/7235.3*H10</f>
        <v>0.13315112252429068</v>
      </c>
      <c r="I24" s="118">
        <f t="shared" si="2"/>
        <v>0.66033112252429071</v>
      </c>
      <c r="J24" s="23"/>
      <c r="K24" s="26"/>
      <c r="L24" s="27"/>
    </row>
    <row r="25" spans="1:12" x14ac:dyDescent="0.25">
      <c r="A25" s="83">
        <v>12</v>
      </c>
      <c r="B25" s="90">
        <v>15705671</v>
      </c>
      <c r="C25" s="99">
        <v>47</v>
      </c>
      <c r="D25" s="104">
        <v>12263</v>
      </c>
      <c r="E25" s="104">
        <v>13370</v>
      </c>
      <c r="F25" s="104">
        <f t="shared" si="0"/>
        <v>1107</v>
      </c>
      <c r="G25" s="109">
        <f t="shared" si="1"/>
        <v>0.95201999999999998</v>
      </c>
      <c r="H25" s="114">
        <f>C25/7235.3*H10</f>
        <v>8.5962949981341533E-2</v>
      </c>
      <c r="I25" s="118">
        <f t="shared" si="2"/>
        <v>1.0379829499813416</v>
      </c>
      <c r="J25" s="23"/>
      <c r="K25" s="26"/>
      <c r="L25" s="27"/>
    </row>
    <row r="26" spans="1:12" x14ac:dyDescent="0.25">
      <c r="A26" s="84">
        <v>13</v>
      </c>
      <c r="B26" s="91">
        <v>15705541</v>
      </c>
      <c r="C26" s="99">
        <v>70.599999999999994</v>
      </c>
      <c r="D26" s="104">
        <v>14953</v>
      </c>
      <c r="E26" s="104">
        <v>15412</v>
      </c>
      <c r="F26" s="104">
        <f t="shared" si="0"/>
        <v>459</v>
      </c>
      <c r="G26" s="109">
        <f t="shared" si="1"/>
        <v>0.39473999999999998</v>
      </c>
      <c r="H26" s="49">
        <f>C26/7235.3*H10</f>
        <v>0.12912732486558959</v>
      </c>
      <c r="I26" s="117">
        <f t="shared" si="2"/>
        <v>0.52386732486558962</v>
      </c>
      <c r="J26" s="23"/>
      <c r="K26" s="30"/>
      <c r="L26" s="27"/>
    </row>
    <row r="27" spans="1:12" x14ac:dyDescent="0.25">
      <c r="A27" s="83">
        <v>14</v>
      </c>
      <c r="B27" s="91">
        <v>15705755</v>
      </c>
      <c r="C27" s="99">
        <v>47</v>
      </c>
      <c r="D27" s="104">
        <v>9432</v>
      </c>
      <c r="E27" s="104">
        <v>10323</v>
      </c>
      <c r="F27" s="104">
        <f t="shared" si="0"/>
        <v>891</v>
      </c>
      <c r="G27" s="109">
        <f t="shared" si="1"/>
        <v>0.76625999999999994</v>
      </c>
      <c r="H27" s="114">
        <f>C27/7235.3*H10</f>
        <v>8.5962949981341533E-2</v>
      </c>
      <c r="I27" s="118">
        <f t="shared" si="2"/>
        <v>0.85222294998134152</v>
      </c>
      <c r="J27" s="23"/>
      <c r="K27" s="30"/>
      <c r="L27" s="27"/>
    </row>
    <row r="28" spans="1:12" x14ac:dyDescent="0.25">
      <c r="A28" s="83">
        <v>15</v>
      </c>
      <c r="B28" s="90">
        <v>15705575</v>
      </c>
      <c r="C28" s="99">
        <v>42.2</v>
      </c>
      <c r="D28" s="104">
        <v>3760</v>
      </c>
      <c r="E28" s="104">
        <v>3760</v>
      </c>
      <c r="F28" s="104">
        <f t="shared" si="0"/>
        <v>0</v>
      </c>
      <c r="G28" s="109">
        <f t="shared" si="1"/>
        <v>0</v>
      </c>
      <c r="H28" s="114">
        <f>C28/7235.3*H10</f>
        <v>7.718375508963006E-2</v>
      </c>
      <c r="I28" s="118">
        <f t="shared" si="2"/>
        <v>7.718375508963006E-2</v>
      </c>
      <c r="J28" s="23"/>
      <c r="K28" s="26"/>
      <c r="L28" s="27"/>
    </row>
    <row r="29" spans="1:12" x14ac:dyDescent="0.25">
      <c r="A29" s="84">
        <v>16</v>
      </c>
      <c r="B29" s="90">
        <v>15705800</v>
      </c>
      <c r="C29" s="99">
        <v>42.8</v>
      </c>
      <c r="D29" s="104">
        <v>7184</v>
      </c>
      <c r="E29" s="104">
        <v>7765</v>
      </c>
      <c r="F29" s="104">
        <f t="shared" si="0"/>
        <v>581</v>
      </c>
      <c r="G29" s="109">
        <f t="shared" si="1"/>
        <v>0.49965999999999999</v>
      </c>
      <c r="H29" s="49">
        <f>C29/7235.3*H10</f>
        <v>7.8281154451093987E-2</v>
      </c>
      <c r="I29" s="117">
        <f t="shared" si="2"/>
        <v>0.57794115445109395</v>
      </c>
      <c r="J29" s="23"/>
      <c r="K29" s="30"/>
      <c r="L29" s="27"/>
    </row>
    <row r="30" spans="1:12" x14ac:dyDescent="0.25">
      <c r="A30" s="83">
        <v>17</v>
      </c>
      <c r="B30" s="90">
        <v>15708273</v>
      </c>
      <c r="C30" s="99">
        <v>45.8</v>
      </c>
      <c r="D30" s="104">
        <v>4257</v>
      </c>
      <c r="E30" s="104">
        <v>4257</v>
      </c>
      <c r="F30" s="104">
        <f t="shared" si="0"/>
        <v>0</v>
      </c>
      <c r="G30" s="109">
        <f t="shared" si="1"/>
        <v>0</v>
      </c>
      <c r="H30" s="114">
        <f>C30/7235.3*H10</f>
        <v>8.3768151258413651E-2</v>
      </c>
      <c r="I30" s="118">
        <f t="shared" si="2"/>
        <v>8.3768151258413651E-2</v>
      </c>
      <c r="J30" s="23"/>
      <c r="K30" s="26"/>
      <c r="L30" s="27"/>
    </row>
    <row r="31" spans="1:12" x14ac:dyDescent="0.25">
      <c r="A31" s="84">
        <v>18</v>
      </c>
      <c r="B31" s="90">
        <v>15705659</v>
      </c>
      <c r="C31" s="99">
        <v>60.6</v>
      </c>
      <c r="D31" s="104">
        <v>13259</v>
      </c>
      <c r="E31" s="104">
        <v>13779</v>
      </c>
      <c r="F31" s="104">
        <f t="shared" si="0"/>
        <v>520</v>
      </c>
      <c r="G31" s="109">
        <f t="shared" si="1"/>
        <v>0.44719999999999999</v>
      </c>
      <c r="H31" s="49">
        <f>C31/7235.3*H10</f>
        <v>0.11083733550785738</v>
      </c>
      <c r="I31" s="117">
        <f t="shared" si="2"/>
        <v>0.55803733550785739</v>
      </c>
      <c r="J31" s="23"/>
      <c r="K31" s="30"/>
      <c r="L31" s="27"/>
    </row>
    <row r="32" spans="1:12" x14ac:dyDescent="0.25">
      <c r="A32" s="84">
        <v>19</v>
      </c>
      <c r="B32" s="92">
        <v>15705850</v>
      </c>
      <c r="C32" s="99">
        <v>71.599999999999994</v>
      </c>
      <c r="D32" s="104">
        <v>11341</v>
      </c>
      <c r="E32" s="104">
        <v>12700</v>
      </c>
      <c r="F32" s="104">
        <f t="shared" si="0"/>
        <v>1359</v>
      </c>
      <c r="G32" s="109">
        <f t="shared" si="1"/>
        <v>1.1687399999999999</v>
      </c>
      <c r="H32" s="49">
        <f>C32/7235.3*H10</f>
        <v>0.13095632380136282</v>
      </c>
      <c r="I32" s="117">
        <f t="shared" si="2"/>
        <v>1.2996963238013628</v>
      </c>
      <c r="J32" s="23"/>
      <c r="K32" s="30"/>
      <c r="L32" s="27"/>
    </row>
    <row r="33" spans="1:12" x14ac:dyDescent="0.25">
      <c r="A33" s="83">
        <v>20</v>
      </c>
      <c r="B33" s="92">
        <v>15705665</v>
      </c>
      <c r="C33" s="99">
        <v>46.3</v>
      </c>
      <c r="D33" s="8">
        <v>7189</v>
      </c>
      <c r="E33" s="8">
        <v>7278</v>
      </c>
      <c r="F33" s="104">
        <f t="shared" si="0"/>
        <v>89</v>
      </c>
      <c r="G33" s="109">
        <f t="shared" si="1"/>
        <v>7.6539999999999997E-2</v>
      </c>
      <c r="H33" s="114">
        <f>C33/7235.3*H10</f>
        <v>8.4682650726300268E-2</v>
      </c>
      <c r="I33" s="118">
        <f t="shared" si="2"/>
        <v>0.16122265072630027</v>
      </c>
      <c r="J33" s="23"/>
      <c r="K33" s="26"/>
      <c r="L33" s="27"/>
    </row>
    <row r="34" spans="1:12" x14ac:dyDescent="0.25">
      <c r="A34" s="86">
        <v>21</v>
      </c>
      <c r="B34" s="63">
        <v>15708400</v>
      </c>
      <c r="C34" s="60">
        <v>70.099999999999994</v>
      </c>
      <c r="D34" s="8">
        <v>8225</v>
      </c>
      <c r="E34" s="8">
        <v>8248</v>
      </c>
      <c r="F34" s="104">
        <f t="shared" si="0"/>
        <v>23</v>
      </c>
      <c r="G34" s="110">
        <f t="shared" si="1"/>
        <v>1.9779999999999999E-2</v>
      </c>
      <c r="H34" s="114">
        <f>C34/7235.3*H10</f>
        <v>0.12821282539770298</v>
      </c>
      <c r="I34" s="119">
        <f t="shared" si="2"/>
        <v>0.14799282539770298</v>
      </c>
      <c r="J34" s="23"/>
      <c r="K34" s="26"/>
      <c r="L34" s="27"/>
    </row>
    <row r="35" spans="1:12" x14ac:dyDescent="0.25">
      <c r="A35" s="86">
        <v>22</v>
      </c>
      <c r="B35" s="63">
        <v>15705816</v>
      </c>
      <c r="C35" s="60">
        <v>48.1</v>
      </c>
      <c r="D35" s="8">
        <v>5479</v>
      </c>
      <c r="E35" s="8">
        <v>5723</v>
      </c>
      <c r="F35" s="104">
        <f t="shared" si="0"/>
        <v>244</v>
      </c>
      <c r="G35" s="110">
        <f t="shared" si="1"/>
        <v>0.20984</v>
      </c>
      <c r="H35" s="114">
        <f>C35/7235.3*H10</f>
        <v>8.7974848810692063E-2</v>
      </c>
      <c r="I35" s="119">
        <f t="shared" si="2"/>
        <v>0.29781484881069209</v>
      </c>
      <c r="J35" s="23"/>
      <c r="K35" s="26"/>
      <c r="L35" s="27"/>
    </row>
    <row r="36" spans="1:12" x14ac:dyDescent="0.25">
      <c r="A36" s="86">
        <v>23</v>
      </c>
      <c r="B36" s="63">
        <v>15705524</v>
      </c>
      <c r="C36" s="60">
        <v>42</v>
      </c>
      <c r="D36" s="8">
        <v>6255</v>
      </c>
      <c r="E36" s="8">
        <v>6255</v>
      </c>
      <c r="F36" s="104">
        <f t="shared" si="0"/>
        <v>0</v>
      </c>
      <c r="G36" s="110">
        <f t="shared" si="1"/>
        <v>0</v>
      </c>
      <c r="H36" s="114">
        <f>C36/7235.3*H10</f>
        <v>7.6817955302475413E-2</v>
      </c>
      <c r="I36" s="119">
        <f t="shared" si="2"/>
        <v>7.6817955302475413E-2</v>
      </c>
      <c r="J36" s="23"/>
      <c r="K36" s="26"/>
      <c r="L36" s="27"/>
    </row>
    <row r="37" spans="1:12" x14ac:dyDescent="0.25">
      <c r="A37" s="86">
        <v>24</v>
      </c>
      <c r="B37" s="63">
        <v>15705585</v>
      </c>
      <c r="C37" s="60">
        <v>41.4</v>
      </c>
      <c r="D37" s="8">
        <v>6071</v>
      </c>
      <c r="E37" s="8">
        <v>6465</v>
      </c>
      <c r="F37" s="104">
        <f t="shared" si="0"/>
        <v>394</v>
      </c>
      <c r="G37" s="110">
        <f t="shared" si="1"/>
        <v>0.33883999999999997</v>
      </c>
      <c r="H37" s="114">
        <f>C37/7235.3*H10</f>
        <v>7.5720555941011472E-2</v>
      </c>
      <c r="I37" s="119">
        <f t="shared" si="2"/>
        <v>0.41456055594101143</v>
      </c>
      <c r="J37" s="23"/>
      <c r="K37" s="26"/>
      <c r="L37" s="27"/>
    </row>
    <row r="38" spans="1:12" x14ac:dyDescent="0.25">
      <c r="A38" s="86">
        <v>25</v>
      </c>
      <c r="B38" s="56">
        <v>15705746</v>
      </c>
      <c r="C38" s="60">
        <v>45.8</v>
      </c>
      <c r="D38" s="8">
        <v>6182</v>
      </c>
      <c r="E38" s="8">
        <v>6889</v>
      </c>
      <c r="F38" s="104">
        <f t="shared" si="0"/>
        <v>707</v>
      </c>
      <c r="G38" s="110">
        <f t="shared" si="1"/>
        <v>0.60802</v>
      </c>
      <c r="H38" s="114">
        <f>C38/7235.3*H10</f>
        <v>8.3768151258413651E-2</v>
      </c>
      <c r="I38" s="119">
        <f t="shared" si="2"/>
        <v>0.69178815125841364</v>
      </c>
      <c r="J38" s="23"/>
      <c r="K38" s="26"/>
      <c r="L38" s="27"/>
    </row>
    <row r="39" spans="1:12" x14ac:dyDescent="0.25">
      <c r="A39" s="86">
        <v>26</v>
      </c>
      <c r="B39" s="56">
        <v>15705829</v>
      </c>
      <c r="C39" s="60">
        <v>60.4</v>
      </c>
      <c r="D39" s="8">
        <v>11465</v>
      </c>
      <c r="E39" s="8">
        <v>12612</v>
      </c>
      <c r="F39" s="104">
        <f t="shared" si="0"/>
        <v>1147</v>
      </c>
      <c r="G39" s="110">
        <f t="shared" si="1"/>
        <v>0.98641999999999996</v>
      </c>
      <c r="H39" s="114">
        <f>C39/7235.3*H10</f>
        <v>0.11047153572070273</v>
      </c>
      <c r="I39" s="119">
        <f t="shared" si="2"/>
        <v>1.0968915357207027</v>
      </c>
      <c r="J39" s="23"/>
      <c r="K39" s="26"/>
      <c r="L39" s="27"/>
    </row>
    <row r="40" spans="1:12" x14ac:dyDescent="0.25">
      <c r="A40" s="59">
        <v>27</v>
      </c>
      <c r="B40" s="56">
        <v>15705815</v>
      </c>
      <c r="C40" s="60">
        <v>72.099999999999994</v>
      </c>
      <c r="D40" s="8">
        <v>9998</v>
      </c>
      <c r="E40" s="8">
        <v>10945</v>
      </c>
      <c r="F40" s="104">
        <f t="shared" si="0"/>
        <v>947</v>
      </c>
      <c r="G40" s="110">
        <f t="shared" si="1"/>
        <v>0.81442000000000003</v>
      </c>
      <c r="H40" s="49">
        <f>C40/7235.3*H10</f>
        <v>0.13187082326924943</v>
      </c>
      <c r="I40" s="58">
        <f t="shared" si="2"/>
        <v>0.94629082326924951</v>
      </c>
      <c r="J40" s="23"/>
      <c r="K40" s="30"/>
      <c r="L40" s="27"/>
    </row>
    <row r="41" spans="1:12" x14ac:dyDescent="0.25">
      <c r="A41" s="86">
        <v>28</v>
      </c>
      <c r="B41" s="56">
        <v>15705586</v>
      </c>
      <c r="C41" s="60">
        <v>46.9</v>
      </c>
      <c r="D41" s="8">
        <v>7906</v>
      </c>
      <c r="E41" s="8">
        <v>8887</v>
      </c>
      <c r="F41" s="104">
        <f t="shared" si="0"/>
        <v>981</v>
      </c>
      <c r="G41" s="110">
        <f t="shared" si="1"/>
        <v>0.84365999999999997</v>
      </c>
      <c r="H41" s="114">
        <f>C41/7235.3*H10</f>
        <v>8.5780050087764209E-2</v>
      </c>
      <c r="I41" s="119">
        <f t="shared" si="2"/>
        <v>0.9294400500877642</v>
      </c>
      <c r="J41" s="23"/>
      <c r="K41" s="31"/>
      <c r="L41" s="27"/>
    </row>
    <row r="42" spans="1:12" x14ac:dyDescent="0.25">
      <c r="A42" s="59">
        <v>29</v>
      </c>
      <c r="B42" s="56">
        <v>15705609</v>
      </c>
      <c r="C42" s="60">
        <v>70</v>
      </c>
      <c r="D42" s="8">
        <v>12434</v>
      </c>
      <c r="E42" s="8">
        <v>12434</v>
      </c>
      <c r="F42" s="104">
        <f t="shared" si="0"/>
        <v>0</v>
      </c>
      <c r="G42" s="110">
        <f t="shared" si="1"/>
        <v>0</v>
      </c>
      <c r="H42" s="49">
        <f>C42/7235.3*H10</f>
        <v>0.12802992550412567</v>
      </c>
      <c r="I42" s="58">
        <f t="shared" si="2"/>
        <v>0.12802992550412567</v>
      </c>
      <c r="J42" s="23"/>
      <c r="K42" s="26"/>
      <c r="L42" s="27"/>
    </row>
    <row r="43" spans="1:12" x14ac:dyDescent="0.25">
      <c r="A43" s="86">
        <v>30</v>
      </c>
      <c r="B43" s="56">
        <v>15705525</v>
      </c>
      <c r="C43" s="60">
        <v>47.4</v>
      </c>
      <c r="D43" s="8">
        <v>8528</v>
      </c>
      <c r="E43" s="8">
        <v>8690</v>
      </c>
      <c r="F43" s="104">
        <f t="shared" si="0"/>
        <v>162</v>
      </c>
      <c r="G43" s="110">
        <f t="shared" si="1"/>
        <v>0.13932</v>
      </c>
      <c r="H43" s="114">
        <f>C43/7235.3*H10</f>
        <v>8.6694549555650813E-2</v>
      </c>
      <c r="I43" s="119">
        <f t="shared" si="2"/>
        <v>0.22601454955565081</v>
      </c>
      <c r="J43" s="23"/>
      <c r="K43" s="26"/>
      <c r="L43" s="27"/>
    </row>
    <row r="44" spans="1:12" x14ac:dyDescent="0.25">
      <c r="A44" s="86">
        <v>31</v>
      </c>
      <c r="B44" s="56">
        <v>15705724</v>
      </c>
      <c r="C44" s="60">
        <v>43.2</v>
      </c>
      <c r="D44" s="105">
        <v>6029</v>
      </c>
      <c r="E44" s="105">
        <v>6202</v>
      </c>
      <c r="F44" s="104">
        <f t="shared" si="0"/>
        <v>173</v>
      </c>
      <c r="G44" s="110">
        <f t="shared" si="1"/>
        <v>0.14878</v>
      </c>
      <c r="H44" s="114">
        <f>C44/7235.3*H10</f>
        <v>7.9012754025403281E-2</v>
      </c>
      <c r="I44" s="119">
        <f t="shared" si="2"/>
        <v>0.22779275402540328</v>
      </c>
      <c r="J44" s="23"/>
      <c r="K44" s="26"/>
      <c r="L44" s="27"/>
    </row>
    <row r="45" spans="1:12" x14ac:dyDescent="0.25">
      <c r="A45" s="86">
        <v>32</v>
      </c>
      <c r="B45" s="56">
        <v>15705733</v>
      </c>
      <c r="C45" s="60">
        <v>41.7</v>
      </c>
      <c r="D45" s="105">
        <v>5350</v>
      </c>
      <c r="E45" s="105">
        <v>5900</v>
      </c>
      <c r="F45" s="104">
        <f t="shared" si="0"/>
        <v>550</v>
      </c>
      <c r="G45" s="110">
        <f t="shared" si="1"/>
        <v>0.47299999999999998</v>
      </c>
      <c r="H45" s="114">
        <f>C45/7235.3*H10</f>
        <v>7.6269255621743443E-2</v>
      </c>
      <c r="I45" s="119">
        <f t="shared" si="2"/>
        <v>0.54926925562174345</v>
      </c>
      <c r="J45" s="23"/>
      <c r="K45" s="26"/>
      <c r="L45" s="50"/>
    </row>
    <row r="46" spans="1:12" x14ac:dyDescent="0.25">
      <c r="A46" s="86">
        <v>33</v>
      </c>
      <c r="B46" s="56">
        <v>15705600</v>
      </c>
      <c r="C46" s="60">
        <v>46</v>
      </c>
      <c r="D46" s="8">
        <v>8047</v>
      </c>
      <c r="E46" s="8">
        <v>8741</v>
      </c>
      <c r="F46" s="104">
        <f t="shared" ref="F46:F77" si="3">E46-D46</f>
        <v>694</v>
      </c>
      <c r="G46" s="110">
        <f t="shared" ref="G46:G77" si="4">F46*0.00086</f>
        <v>0.59684000000000004</v>
      </c>
      <c r="H46" s="114">
        <f>C46/7235.3*H10</f>
        <v>8.4133951045568311E-2</v>
      </c>
      <c r="I46" s="119">
        <f t="shared" ref="I46:I77" si="5">G46+H46</f>
        <v>0.68097395104556835</v>
      </c>
      <c r="J46" s="23"/>
      <c r="K46" s="31"/>
      <c r="L46" s="27"/>
    </row>
    <row r="47" spans="1:12" x14ac:dyDescent="0.25">
      <c r="A47" s="86">
        <v>34</v>
      </c>
      <c r="B47" s="56">
        <v>15705534</v>
      </c>
      <c r="C47" s="60">
        <v>60.6</v>
      </c>
      <c r="D47" s="105">
        <v>12195</v>
      </c>
      <c r="E47" s="105">
        <v>13225</v>
      </c>
      <c r="F47" s="104">
        <f t="shared" si="3"/>
        <v>1030</v>
      </c>
      <c r="G47" s="110">
        <f t="shared" si="4"/>
        <v>0.88580000000000003</v>
      </c>
      <c r="H47" s="114">
        <f>C47/7235.3*H10</f>
        <v>0.11083733550785738</v>
      </c>
      <c r="I47" s="119">
        <f t="shared" si="5"/>
        <v>0.99663733550785738</v>
      </c>
      <c r="J47" s="23"/>
      <c r="K47" s="26"/>
      <c r="L47" s="27"/>
    </row>
    <row r="48" spans="1:12" x14ac:dyDescent="0.25">
      <c r="A48" s="86">
        <v>35</v>
      </c>
      <c r="B48" s="64">
        <v>15705677</v>
      </c>
      <c r="C48" s="60">
        <v>72.2</v>
      </c>
      <c r="D48" s="105">
        <v>6427</v>
      </c>
      <c r="E48" s="105">
        <v>6427</v>
      </c>
      <c r="F48" s="104">
        <f t="shared" si="3"/>
        <v>0</v>
      </c>
      <c r="G48" s="110">
        <f t="shared" si="4"/>
        <v>0</v>
      </c>
      <c r="H48" s="114">
        <f>C48/7235.3*H10</f>
        <v>0.13205372316282676</v>
      </c>
      <c r="I48" s="119">
        <f t="shared" si="5"/>
        <v>0.13205372316282676</v>
      </c>
      <c r="J48" s="23"/>
      <c r="K48" s="26"/>
      <c r="L48" s="27"/>
    </row>
    <row r="49" spans="1:12" x14ac:dyDescent="0.25">
      <c r="A49" s="86">
        <v>36</v>
      </c>
      <c r="B49" s="56">
        <v>15705691</v>
      </c>
      <c r="C49" s="60">
        <v>46.5</v>
      </c>
      <c r="D49" s="105">
        <v>6156</v>
      </c>
      <c r="E49" s="105">
        <v>6156</v>
      </c>
      <c r="F49" s="104">
        <f t="shared" si="3"/>
        <v>0</v>
      </c>
      <c r="G49" s="110">
        <f t="shared" si="4"/>
        <v>0</v>
      </c>
      <c r="H49" s="114">
        <f>C49/7235.3*H10</f>
        <v>8.5048450513454915E-2</v>
      </c>
      <c r="I49" s="119">
        <f t="shared" si="5"/>
        <v>8.5048450513454915E-2</v>
      </c>
      <c r="J49" s="23"/>
      <c r="K49" s="26"/>
      <c r="L49" s="27"/>
    </row>
    <row r="50" spans="1:12" x14ac:dyDescent="0.25">
      <c r="A50" s="61">
        <v>37</v>
      </c>
      <c r="B50" s="56">
        <v>15730459</v>
      </c>
      <c r="C50" s="65">
        <v>69.5</v>
      </c>
      <c r="D50" s="8">
        <v>12679</v>
      </c>
      <c r="E50" s="8">
        <v>14051</v>
      </c>
      <c r="F50" s="104">
        <f t="shared" si="3"/>
        <v>1372</v>
      </c>
      <c r="G50" s="110">
        <f t="shared" si="4"/>
        <v>1.1799200000000001</v>
      </c>
      <c r="H50" s="114">
        <f>C50/7235.3*H10</f>
        <v>0.12711542603623907</v>
      </c>
      <c r="I50" s="66">
        <f t="shared" si="5"/>
        <v>1.3070354260362391</v>
      </c>
      <c r="J50" s="23"/>
      <c r="K50" s="26"/>
      <c r="L50" s="50"/>
    </row>
    <row r="51" spans="1:12" x14ac:dyDescent="0.25">
      <c r="A51" s="86">
        <v>38</v>
      </c>
      <c r="B51" s="67">
        <v>15705514</v>
      </c>
      <c r="C51" s="60">
        <v>47</v>
      </c>
      <c r="D51" s="105">
        <v>2463</v>
      </c>
      <c r="E51" s="105">
        <v>2548</v>
      </c>
      <c r="F51" s="104">
        <f t="shared" si="3"/>
        <v>85</v>
      </c>
      <c r="G51" s="110">
        <f t="shared" si="4"/>
        <v>7.3099999999999998E-2</v>
      </c>
      <c r="H51" s="114">
        <f>C51/7235.3*H10</f>
        <v>8.5962949981341533E-2</v>
      </c>
      <c r="I51" s="66">
        <f t="shared" si="5"/>
        <v>0.15906294998134152</v>
      </c>
      <c r="J51" s="23"/>
      <c r="K51" s="26"/>
      <c r="L51" s="50"/>
    </row>
    <row r="52" spans="1:12" x14ac:dyDescent="0.25">
      <c r="A52" s="86">
        <v>39</v>
      </c>
      <c r="B52" s="56">
        <v>15705660</v>
      </c>
      <c r="C52" s="60">
        <v>43.1</v>
      </c>
      <c r="D52" s="8">
        <v>3408</v>
      </c>
      <c r="E52" s="8">
        <v>3408</v>
      </c>
      <c r="F52" s="104">
        <f t="shared" si="3"/>
        <v>0</v>
      </c>
      <c r="G52" s="110">
        <f t="shared" si="4"/>
        <v>0</v>
      </c>
      <c r="H52" s="114">
        <f>C52/7235.3*H10</f>
        <v>7.8829854131825958E-2</v>
      </c>
      <c r="I52" s="119">
        <f t="shared" si="5"/>
        <v>7.8829854131825958E-2</v>
      </c>
      <c r="J52" s="23"/>
      <c r="K52" s="26"/>
      <c r="L52" s="50"/>
    </row>
    <row r="53" spans="1:12" x14ac:dyDescent="0.25">
      <c r="A53" s="83">
        <v>40</v>
      </c>
      <c r="B53" s="90">
        <v>15705539</v>
      </c>
      <c r="C53" s="99">
        <v>41.4</v>
      </c>
      <c r="D53" s="8">
        <v>6200</v>
      </c>
      <c r="E53" s="8">
        <v>6398</v>
      </c>
      <c r="F53" s="104">
        <f t="shared" si="3"/>
        <v>198</v>
      </c>
      <c r="G53" s="109">
        <f t="shared" si="4"/>
        <v>0.17027999999999999</v>
      </c>
      <c r="H53" s="114">
        <f>C53/7235.3*H10</f>
        <v>7.5720555941011472E-2</v>
      </c>
      <c r="I53" s="118">
        <f t="shared" si="5"/>
        <v>0.24600055594101145</v>
      </c>
      <c r="J53" s="23"/>
      <c r="K53" s="26"/>
      <c r="L53" s="50"/>
    </row>
    <row r="54" spans="1:12" x14ac:dyDescent="0.25">
      <c r="A54" s="83">
        <v>41</v>
      </c>
      <c r="B54" s="90">
        <v>15705823</v>
      </c>
      <c r="C54" s="99">
        <v>45.9</v>
      </c>
      <c r="D54" s="106">
        <v>7252</v>
      </c>
      <c r="E54" s="106">
        <v>7438</v>
      </c>
      <c r="F54" s="104">
        <f t="shared" si="3"/>
        <v>186</v>
      </c>
      <c r="G54" s="109">
        <f t="shared" si="4"/>
        <v>0.15995999999999999</v>
      </c>
      <c r="H54" s="114">
        <f>C54/7235.3*H10</f>
        <v>8.3951051151990988E-2</v>
      </c>
      <c r="I54" s="118">
        <f t="shared" si="5"/>
        <v>0.24391105115199097</v>
      </c>
      <c r="J54" s="23"/>
      <c r="K54" s="26"/>
      <c r="L54" s="27"/>
    </row>
    <row r="55" spans="1:12" x14ac:dyDescent="0.25">
      <c r="A55" s="83">
        <v>42</v>
      </c>
      <c r="B55" s="90">
        <v>15705552</v>
      </c>
      <c r="C55" s="99">
        <v>60.8</v>
      </c>
      <c r="D55" s="106">
        <v>11780</v>
      </c>
      <c r="E55" s="106">
        <v>12697</v>
      </c>
      <c r="F55" s="104">
        <f t="shared" si="3"/>
        <v>917</v>
      </c>
      <c r="G55" s="109">
        <f t="shared" si="4"/>
        <v>0.78861999999999999</v>
      </c>
      <c r="H55" s="114">
        <f>C55/7235.3*H10</f>
        <v>0.11120313529501202</v>
      </c>
      <c r="I55" s="118">
        <f t="shared" si="5"/>
        <v>0.89982313529501201</v>
      </c>
      <c r="J55" s="23"/>
      <c r="K55" s="26"/>
      <c r="L55" s="27"/>
    </row>
    <row r="56" spans="1:12" x14ac:dyDescent="0.25">
      <c r="A56" s="84">
        <v>43</v>
      </c>
      <c r="B56" s="90">
        <v>15705663</v>
      </c>
      <c r="C56" s="99">
        <v>72.2</v>
      </c>
      <c r="D56" s="106">
        <v>3155</v>
      </c>
      <c r="E56" s="106">
        <v>3155</v>
      </c>
      <c r="F56" s="104">
        <f t="shared" si="3"/>
        <v>0</v>
      </c>
      <c r="G56" s="109">
        <f t="shared" si="4"/>
        <v>0</v>
      </c>
      <c r="H56" s="49">
        <f>C56/7235.3*H10</f>
        <v>0.13205372316282676</v>
      </c>
      <c r="I56" s="117">
        <f t="shared" si="5"/>
        <v>0.13205372316282676</v>
      </c>
      <c r="J56" s="23"/>
      <c r="K56" s="51"/>
      <c r="L56" s="27"/>
    </row>
    <row r="57" spans="1:12" x14ac:dyDescent="0.25">
      <c r="A57" s="83">
        <v>44</v>
      </c>
      <c r="B57" s="90">
        <v>15705515</v>
      </c>
      <c r="C57" s="99">
        <v>46.3</v>
      </c>
      <c r="D57" s="106">
        <v>10415</v>
      </c>
      <c r="E57" s="106">
        <v>10841</v>
      </c>
      <c r="F57" s="104">
        <f t="shared" si="3"/>
        <v>426</v>
      </c>
      <c r="G57" s="109">
        <f t="shared" si="4"/>
        <v>0.36635999999999996</v>
      </c>
      <c r="H57" s="114">
        <f>C57/7235.3*H10</f>
        <v>8.4682650726300268E-2</v>
      </c>
      <c r="I57" s="118">
        <f t="shared" si="5"/>
        <v>0.45104265072630023</v>
      </c>
      <c r="J57" s="23"/>
      <c r="K57" s="26"/>
      <c r="L57" s="27"/>
    </row>
    <row r="58" spans="1:12" x14ac:dyDescent="0.25">
      <c r="A58" s="83">
        <v>45</v>
      </c>
      <c r="B58" s="90">
        <v>15705549</v>
      </c>
      <c r="C58" s="99">
        <v>69.7</v>
      </c>
      <c r="D58" s="106">
        <v>9094</v>
      </c>
      <c r="E58" s="106">
        <v>9094</v>
      </c>
      <c r="F58" s="104">
        <f t="shared" si="3"/>
        <v>0</v>
      </c>
      <c r="G58" s="109">
        <f t="shared" si="4"/>
        <v>0</v>
      </c>
      <c r="H58" s="114">
        <f>C58/7235.3*H10</f>
        <v>0.12748122582339372</v>
      </c>
      <c r="I58" s="118">
        <f t="shared" si="5"/>
        <v>0.12748122582339372</v>
      </c>
      <c r="J58" s="23"/>
      <c r="K58" s="26"/>
      <c r="L58" s="27"/>
    </row>
    <row r="59" spans="1:12" x14ac:dyDescent="0.25">
      <c r="A59" s="83">
        <v>46</v>
      </c>
      <c r="B59" s="90">
        <v>15705742</v>
      </c>
      <c r="C59" s="99">
        <v>47.9</v>
      </c>
      <c r="D59" s="106">
        <v>7890</v>
      </c>
      <c r="E59" s="106">
        <v>8337</v>
      </c>
      <c r="F59" s="104">
        <f t="shared" si="3"/>
        <v>447</v>
      </c>
      <c r="G59" s="109">
        <f t="shared" si="4"/>
        <v>0.38441999999999998</v>
      </c>
      <c r="H59" s="114">
        <f>C59/7235.3*H10</f>
        <v>8.760904902353743E-2</v>
      </c>
      <c r="I59" s="118">
        <f t="shared" si="5"/>
        <v>0.47202904902353743</v>
      </c>
      <c r="J59" s="23"/>
      <c r="K59" s="30"/>
      <c r="L59" s="27"/>
    </row>
    <row r="60" spans="1:12" x14ac:dyDescent="0.25">
      <c r="A60" s="83">
        <v>47</v>
      </c>
      <c r="B60" s="90">
        <v>15705719</v>
      </c>
      <c r="C60" s="99">
        <v>42.4</v>
      </c>
      <c r="D60" s="106">
        <v>6608</v>
      </c>
      <c r="E60" s="106">
        <v>6779</v>
      </c>
      <c r="F60" s="104">
        <f t="shared" si="3"/>
        <v>171</v>
      </c>
      <c r="G60" s="109">
        <f t="shared" si="4"/>
        <v>0.14706</v>
      </c>
      <c r="H60" s="114">
        <f>C60/7235.3*H10</f>
        <v>7.7549554876784693E-2</v>
      </c>
      <c r="I60" s="118">
        <f t="shared" si="5"/>
        <v>0.22460955487678469</v>
      </c>
      <c r="J60" s="23"/>
      <c r="K60" s="26"/>
      <c r="L60" s="27"/>
    </row>
    <row r="61" spans="1:12" x14ac:dyDescent="0.25">
      <c r="A61" s="83">
        <v>48</v>
      </c>
      <c r="B61" s="90">
        <v>15702590</v>
      </c>
      <c r="C61" s="99">
        <v>41.7</v>
      </c>
      <c r="D61" s="106">
        <v>10037</v>
      </c>
      <c r="E61" s="106">
        <v>10947</v>
      </c>
      <c r="F61" s="104">
        <f t="shared" si="3"/>
        <v>910</v>
      </c>
      <c r="G61" s="109">
        <f t="shared" si="4"/>
        <v>0.78259999999999996</v>
      </c>
      <c r="H61" s="114">
        <f>C61/7235.3*H10</f>
        <v>7.6269255621743443E-2</v>
      </c>
      <c r="I61" s="118">
        <f t="shared" si="5"/>
        <v>0.85886925562174343</v>
      </c>
      <c r="J61" s="23"/>
      <c r="K61" s="26"/>
      <c r="L61" s="27"/>
    </row>
    <row r="62" spans="1:12" x14ac:dyDescent="0.25">
      <c r="A62" s="83">
        <v>49</v>
      </c>
      <c r="B62" s="90">
        <v>15705689</v>
      </c>
      <c r="C62" s="99">
        <v>45.7</v>
      </c>
      <c r="D62" s="104">
        <v>8644</v>
      </c>
      <c r="E62" s="104">
        <v>8689</v>
      </c>
      <c r="F62" s="104">
        <f t="shared" si="3"/>
        <v>45</v>
      </c>
      <c r="G62" s="109">
        <f t="shared" si="4"/>
        <v>3.8699999999999998E-2</v>
      </c>
      <c r="H62" s="114">
        <f>C62/7235.3*H10</f>
        <v>8.3585251364836341E-2</v>
      </c>
      <c r="I62" s="118">
        <f t="shared" si="5"/>
        <v>0.12228525136483634</v>
      </c>
      <c r="J62" s="23"/>
      <c r="K62" s="26"/>
      <c r="L62" s="27"/>
    </row>
    <row r="63" spans="1:12" x14ac:dyDescent="0.25">
      <c r="A63" s="83">
        <v>50</v>
      </c>
      <c r="B63" s="90">
        <v>15705596</v>
      </c>
      <c r="C63" s="99">
        <v>60.9</v>
      </c>
      <c r="D63" s="104">
        <v>4579</v>
      </c>
      <c r="E63" s="104">
        <v>4579</v>
      </c>
      <c r="F63" s="104">
        <f t="shared" si="3"/>
        <v>0</v>
      </c>
      <c r="G63" s="109">
        <f t="shared" si="4"/>
        <v>0</v>
      </c>
      <c r="H63" s="114">
        <f>C63/7235.3*H10</f>
        <v>0.11138603518858933</v>
      </c>
      <c r="I63" s="118">
        <f t="shared" si="5"/>
        <v>0.11138603518858933</v>
      </c>
      <c r="J63" s="23"/>
      <c r="K63" s="26"/>
      <c r="L63" s="27"/>
    </row>
    <row r="64" spans="1:12" x14ac:dyDescent="0.25">
      <c r="A64" s="83">
        <v>51</v>
      </c>
      <c r="B64" s="90">
        <v>15705599</v>
      </c>
      <c r="C64" s="99">
        <v>71.7</v>
      </c>
      <c r="D64" s="104">
        <v>5199</v>
      </c>
      <c r="E64" s="104">
        <v>5412</v>
      </c>
      <c r="F64" s="104">
        <f t="shared" si="3"/>
        <v>213</v>
      </c>
      <c r="G64" s="109">
        <f t="shared" si="4"/>
        <v>0.18317999999999998</v>
      </c>
      <c r="H64" s="114">
        <f>C64/7235.3*H10</f>
        <v>0.13113922369494016</v>
      </c>
      <c r="I64" s="118">
        <f t="shared" si="5"/>
        <v>0.31431922369494014</v>
      </c>
      <c r="J64" s="23"/>
      <c r="K64" s="26"/>
      <c r="L64" s="27"/>
    </row>
    <row r="65" spans="1:12" x14ac:dyDescent="0.25">
      <c r="A65" s="83">
        <v>52</v>
      </c>
      <c r="B65" s="90">
        <v>15705736</v>
      </c>
      <c r="C65" s="99">
        <v>46.2</v>
      </c>
      <c r="D65" s="104">
        <v>9005</v>
      </c>
      <c r="E65" s="104">
        <v>9897</v>
      </c>
      <c r="F65" s="104">
        <f t="shared" si="3"/>
        <v>892</v>
      </c>
      <c r="G65" s="109">
        <f t="shared" si="4"/>
        <v>0.76712000000000002</v>
      </c>
      <c r="H65" s="114">
        <f>C65/7235.3*H10</f>
        <v>8.4499750832722959E-2</v>
      </c>
      <c r="I65" s="118">
        <f t="shared" si="5"/>
        <v>0.85161975083272301</v>
      </c>
      <c r="J65" s="23"/>
      <c r="K65" s="26"/>
      <c r="L65" s="27"/>
    </row>
    <row r="66" spans="1:12" x14ac:dyDescent="0.25">
      <c r="A66" s="83">
        <v>53</v>
      </c>
      <c r="B66" s="90">
        <v>15708051</v>
      </c>
      <c r="C66" s="99">
        <v>69.8</v>
      </c>
      <c r="D66" s="104">
        <v>17174</v>
      </c>
      <c r="E66" s="104">
        <v>19458</v>
      </c>
      <c r="F66" s="104">
        <f t="shared" si="3"/>
        <v>2284</v>
      </c>
      <c r="G66" s="109">
        <f t="shared" si="4"/>
        <v>1.96424</v>
      </c>
      <c r="H66" s="114">
        <f>C66/7235.3*H10</f>
        <v>0.12766412571697103</v>
      </c>
      <c r="I66" s="118">
        <f t="shared" si="5"/>
        <v>2.091904125716971</v>
      </c>
      <c r="J66" s="23"/>
      <c r="K66" s="30"/>
      <c r="L66" s="27"/>
    </row>
    <row r="67" spans="1:12" x14ac:dyDescent="0.25">
      <c r="A67" s="83">
        <v>54</v>
      </c>
      <c r="B67" s="90">
        <v>15705572</v>
      </c>
      <c r="C67" s="99">
        <v>47.4</v>
      </c>
      <c r="D67" s="104">
        <v>9752</v>
      </c>
      <c r="E67" s="104">
        <v>10502</v>
      </c>
      <c r="F67" s="104">
        <f t="shared" si="3"/>
        <v>750</v>
      </c>
      <c r="G67" s="109">
        <f t="shared" si="4"/>
        <v>0.64500000000000002</v>
      </c>
      <c r="H67" s="114">
        <f>C67/7235.3*H10</f>
        <v>8.6694549555650813E-2</v>
      </c>
      <c r="I67" s="118">
        <f t="shared" si="5"/>
        <v>0.73169454955565083</v>
      </c>
      <c r="J67" s="23"/>
      <c r="K67" s="26"/>
      <c r="L67" s="27"/>
    </row>
    <row r="68" spans="1:12" x14ac:dyDescent="0.25">
      <c r="A68" s="83">
        <v>55</v>
      </c>
      <c r="B68" s="90">
        <v>15708071</v>
      </c>
      <c r="C68" s="99">
        <v>42.1</v>
      </c>
      <c r="D68" s="104">
        <v>8175</v>
      </c>
      <c r="E68" s="104">
        <v>9003</v>
      </c>
      <c r="F68" s="104">
        <f t="shared" si="3"/>
        <v>828</v>
      </c>
      <c r="G68" s="109">
        <f t="shared" si="4"/>
        <v>0.71207999999999994</v>
      </c>
      <c r="H68" s="114">
        <f>C68/7235.3*H10</f>
        <v>7.7000855196052737E-2</v>
      </c>
      <c r="I68" s="118">
        <f t="shared" si="5"/>
        <v>0.78908085519605264</v>
      </c>
      <c r="J68" s="23"/>
      <c r="K68" s="26"/>
      <c r="L68" s="27"/>
    </row>
    <row r="69" spans="1:12" x14ac:dyDescent="0.25">
      <c r="A69" s="83">
        <v>56</v>
      </c>
      <c r="B69" s="90">
        <v>15705570</v>
      </c>
      <c r="C69" s="99">
        <v>41.6</v>
      </c>
      <c r="D69" s="104">
        <v>10250</v>
      </c>
      <c r="E69" s="104">
        <v>11122.9</v>
      </c>
      <c r="F69" s="104">
        <f t="shared" si="3"/>
        <v>872.89999999999964</v>
      </c>
      <c r="G69" s="109">
        <f t="shared" si="4"/>
        <v>0.75069399999999964</v>
      </c>
      <c r="H69" s="114">
        <f>C69/7235.3*H10</f>
        <v>7.6086355728166119E-2</v>
      </c>
      <c r="I69" s="118">
        <f t="shared" si="5"/>
        <v>0.82678035572816577</v>
      </c>
      <c r="J69" s="23"/>
      <c r="K69" s="26"/>
      <c r="L69" s="27"/>
    </row>
    <row r="70" spans="1:12" x14ac:dyDescent="0.25">
      <c r="A70" s="87">
        <v>57</v>
      </c>
      <c r="B70" s="91">
        <v>15730776</v>
      </c>
      <c r="C70" s="99">
        <v>45.9</v>
      </c>
      <c r="D70" s="104">
        <v>5526</v>
      </c>
      <c r="E70" s="104">
        <v>6072</v>
      </c>
      <c r="F70" s="104">
        <f t="shared" si="3"/>
        <v>546</v>
      </c>
      <c r="G70" s="109">
        <f t="shared" si="4"/>
        <v>0.46955999999999998</v>
      </c>
      <c r="H70" s="114">
        <f>C70/7235.3*H10</f>
        <v>8.3951051151990988E-2</v>
      </c>
      <c r="I70" s="118">
        <f t="shared" si="5"/>
        <v>0.55351105115199095</v>
      </c>
      <c r="J70" s="23"/>
      <c r="K70" s="26"/>
      <c r="L70" s="27"/>
    </row>
    <row r="71" spans="1:12" x14ac:dyDescent="0.25">
      <c r="A71" s="83">
        <v>58</v>
      </c>
      <c r="B71" s="90">
        <v>15705638</v>
      </c>
      <c r="C71" s="99">
        <v>60.3</v>
      </c>
      <c r="D71" s="104">
        <v>3209</v>
      </c>
      <c r="E71" s="104">
        <v>3209</v>
      </c>
      <c r="F71" s="104">
        <f t="shared" si="3"/>
        <v>0</v>
      </c>
      <c r="G71" s="109">
        <f t="shared" si="4"/>
        <v>0</v>
      </c>
      <c r="H71" s="114">
        <f>C71/7235.3*H10</f>
        <v>0.11028863582712541</v>
      </c>
      <c r="I71" s="117">
        <f t="shared" si="5"/>
        <v>0.11028863582712541</v>
      </c>
      <c r="J71" s="23"/>
      <c r="K71" s="26"/>
      <c r="L71" s="27"/>
    </row>
    <row r="72" spans="1:12" x14ac:dyDescent="0.25">
      <c r="A72" s="83">
        <v>59</v>
      </c>
      <c r="B72" s="90">
        <v>15705679</v>
      </c>
      <c r="C72" s="99">
        <v>71.7</v>
      </c>
      <c r="D72" s="104">
        <v>11819</v>
      </c>
      <c r="E72" s="104">
        <v>12595</v>
      </c>
      <c r="F72" s="104">
        <f t="shared" si="3"/>
        <v>776</v>
      </c>
      <c r="G72" s="109">
        <f t="shared" si="4"/>
        <v>0.66735999999999995</v>
      </c>
      <c r="H72" s="114">
        <f>C72/7235.3*H10</f>
        <v>0.13113922369494016</v>
      </c>
      <c r="I72" s="118">
        <f t="shared" si="5"/>
        <v>0.79849922369494009</v>
      </c>
      <c r="J72" s="23"/>
      <c r="K72" s="26"/>
      <c r="L72" s="27"/>
    </row>
    <row r="73" spans="1:12" x14ac:dyDescent="0.25">
      <c r="A73" s="83">
        <v>60</v>
      </c>
      <c r="B73" s="90">
        <v>15705645</v>
      </c>
      <c r="C73" s="99">
        <v>46</v>
      </c>
      <c r="D73" s="104">
        <v>3648</v>
      </c>
      <c r="E73" s="104">
        <v>3648</v>
      </c>
      <c r="F73" s="104">
        <f t="shared" si="3"/>
        <v>0</v>
      </c>
      <c r="G73" s="109">
        <f t="shared" si="4"/>
        <v>0</v>
      </c>
      <c r="H73" s="114">
        <f>C73/7235.3*H10</f>
        <v>8.4133951045568311E-2</v>
      </c>
      <c r="I73" s="118">
        <f t="shared" si="5"/>
        <v>8.4133951045568311E-2</v>
      </c>
      <c r="J73" s="23"/>
      <c r="K73" s="26"/>
      <c r="L73" s="27"/>
    </row>
    <row r="74" spans="1:12" x14ac:dyDescent="0.25">
      <c r="A74" s="83">
        <v>61</v>
      </c>
      <c r="B74" s="90">
        <v>15705714</v>
      </c>
      <c r="C74" s="99">
        <v>71.5</v>
      </c>
      <c r="D74" s="104">
        <v>14137</v>
      </c>
      <c r="E74" s="104">
        <v>14139</v>
      </c>
      <c r="F74" s="104">
        <f t="shared" si="3"/>
        <v>2</v>
      </c>
      <c r="G74" s="109">
        <f t="shared" si="4"/>
        <v>1.72E-3</v>
      </c>
      <c r="H74" s="114">
        <f>C74/7235.3*H10</f>
        <v>0.13077342390778551</v>
      </c>
      <c r="I74" s="118">
        <f t="shared" si="5"/>
        <v>0.13249342390778551</v>
      </c>
      <c r="J74" s="23"/>
      <c r="K74" s="26"/>
      <c r="L74" s="27"/>
    </row>
    <row r="75" spans="1:12" x14ac:dyDescent="0.25">
      <c r="A75" s="83">
        <v>62</v>
      </c>
      <c r="B75" s="90">
        <v>15705794</v>
      </c>
      <c r="C75" s="99">
        <v>47.9</v>
      </c>
      <c r="D75" s="104">
        <v>6926</v>
      </c>
      <c r="E75" s="104">
        <v>6926</v>
      </c>
      <c r="F75" s="104">
        <f t="shared" si="3"/>
        <v>0</v>
      </c>
      <c r="G75" s="109">
        <f t="shared" si="4"/>
        <v>0</v>
      </c>
      <c r="H75" s="114">
        <f>C75/7235.3*H10</f>
        <v>8.760904902353743E-2</v>
      </c>
      <c r="I75" s="118">
        <f t="shared" si="5"/>
        <v>8.760904902353743E-2</v>
      </c>
      <c r="J75" s="23"/>
      <c r="K75" s="26"/>
      <c r="L75" s="27"/>
    </row>
    <row r="76" spans="1:12" x14ac:dyDescent="0.25">
      <c r="A76" s="83">
        <v>63</v>
      </c>
      <c r="B76" s="90">
        <v>15703003</v>
      </c>
      <c r="C76" s="99">
        <v>41.4</v>
      </c>
      <c r="D76" s="104">
        <v>3414</v>
      </c>
      <c r="E76" s="104">
        <v>3414</v>
      </c>
      <c r="F76" s="104">
        <f t="shared" si="3"/>
        <v>0</v>
      </c>
      <c r="G76" s="109">
        <f t="shared" si="4"/>
        <v>0</v>
      </c>
      <c r="H76" s="114">
        <f>C76/7235.3*H10</f>
        <v>7.5720555941011472E-2</v>
      </c>
      <c r="I76" s="118">
        <f t="shared" si="5"/>
        <v>7.5720555941011472E-2</v>
      </c>
      <c r="J76" s="23"/>
      <c r="K76" s="26"/>
      <c r="L76" s="27"/>
    </row>
    <row r="77" spans="1:12" x14ac:dyDescent="0.25">
      <c r="A77" s="84">
        <v>64</v>
      </c>
      <c r="B77" s="90">
        <v>15705656</v>
      </c>
      <c r="C77" s="99">
        <v>42.2</v>
      </c>
      <c r="D77" s="104">
        <v>6790</v>
      </c>
      <c r="E77" s="104">
        <v>7353</v>
      </c>
      <c r="F77" s="104">
        <f t="shared" si="3"/>
        <v>563</v>
      </c>
      <c r="G77" s="109">
        <f t="shared" si="4"/>
        <v>0.48418</v>
      </c>
      <c r="H77" s="114">
        <f>C77/7235.3*H10</f>
        <v>7.718375508963006E-2</v>
      </c>
      <c r="I77" s="117">
        <f t="shared" si="5"/>
        <v>0.5613637550896301</v>
      </c>
      <c r="J77" s="23"/>
      <c r="K77" s="30"/>
      <c r="L77" s="27"/>
    </row>
    <row r="78" spans="1:12" x14ac:dyDescent="0.25">
      <c r="A78" s="83">
        <v>65</v>
      </c>
      <c r="B78" s="90">
        <v>15708142</v>
      </c>
      <c r="C78" s="99">
        <v>45.4</v>
      </c>
      <c r="D78" s="104">
        <v>7539</v>
      </c>
      <c r="E78" s="104">
        <v>7673</v>
      </c>
      <c r="F78" s="104">
        <f t="shared" ref="F78:F109" si="6">E78-D78</f>
        <v>134</v>
      </c>
      <c r="G78" s="109">
        <f t="shared" ref="G78:G109" si="7">F78*0.00086</f>
        <v>0.11524</v>
      </c>
      <c r="H78" s="114">
        <f>C78/7235.3*H10</f>
        <v>8.303655168410437E-2</v>
      </c>
      <c r="I78" s="118">
        <f t="shared" ref="I78:I109" si="8">G78+H78</f>
        <v>0.19827655168410435</v>
      </c>
      <c r="J78" s="23"/>
      <c r="K78" s="26"/>
      <c r="L78" s="27"/>
    </row>
    <row r="79" spans="1:12" x14ac:dyDescent="0.25">
      <c r="A79" s="84">
        <v>66</v>
      </c>
      <c r="B79" s="90">
        <v>15708645</v>
      </c>
      <c r="C79" s="99">
        <v>60.2</v>
      </c>
      <c r="D79" s="104">
        <v>13430</v>
      </c>
      <c r="E79" s="104">
        <v>14271</v>
      </c>
      <c r="F79" s="104">
        <f t="shared" si="6"/>
        <v>841</v>
      </c>
      <c r="G79" s="109">
        <f t="shared" si="7"/>
        <v>0.72326000000000001</v>
      </c>
      <c r="H79" s="114">
        <f>C79/7235.3*H10</f>
        <v>0.11010573593354808</v>
      </c>
      <c r="I79" s="117">
        <f t="shared" si="8"/>
        <v>0.83336573593354812</v>
      </c>
      <c r="J79" s="23"/>
      <c r="K79" s="30"/>
      <c r="L79" s="27"/>
    </row>
    <row r="80" spans="1:12" x14ac:dyDescent="0.25">
      <c r="A80" s="83">
        <v>67</v>
      </c>
      <c r="B80" s="90">
        <v>15708109</v>
      </c>
      <c r="C80" s="99">
        <v>71.5</v>
      </c>
      <c r="D80" s="104">
        <v>9471</v>
      </c>
      <c r="E80" s="104">
        <v>9897</v>
      </c>
      <c r="F80" s="104">
        <f t="shared" si="6"/>
        <v>426</v>
      </c>
      <c r="G80" s="109">
        <f t="shared" si="7"/>
        <v>0.36635999999999996</v>
      </c>
      <c r="H80" s="114">
        <f>C80/7235.3*H10</f>
        <v>0.13077342390778551</v>
      </c>
      <c r="I80" s="118">
        <f t="shared" si="8"/>
        <v>0.49713342390778548</v>
      </c>
      <c r="J80" s="23"/>
      <c r="K80" s="26"/>
      <c r="L80" s="27"/>
    </row>
    <row r="81" spans="1:12" x14ac:dyDescent="0.25">
      <c r="A81" s="83">
        <v>68</v>
      </c>
      <c r="B81" s="90">
        <v>15705797</v>
      </c>
      <c r="C81" s="99">
        <v>45.7</v>
      </c>
      <c r="D81" s="104">
        <v>12583</v>
      </c>
      <c r="E81" s="104">
        <v>13615</v>
      </c>
      <c r="F81" s="104">
        <f t="shared" si="6"/>
        <v>1032</v>
      </c>
      <c r="G81" s="109">
        <f t="shared" si="7"/>
        <v>0.88751999999999998</v>
      </c>
      <c r="H81" s="114">
        <f>C81/7235.3*H10</f>
        <v>8.3585251364836341E-2</v>
      </c>
      <c r="I81" s="118">
        <f t="shared" si="8"/>
        <v>0.97110525136483627</v>
      </c>
      <c r="J81" s="23"/>
      <c r="K81" s="26"/>
      <c r="L81" s="27"/>
    </row>
    <row r="82" spans="1:12" x14ac:dyDescent="0.25">
      <c r="A82" s="83">
        <v>69</v>
      </c>
      <c r="B82" s="90">
        <v>15708362</v>
      </c>
      <c r="C82" s="99">
        <v>70.599999999999994</v>
      </c>
      <c r="D82" s="104">
        <v>16323</v>
      </c>
      <c r="E82" s="104">
        <v>17509</v>
      </c>
      <c r="F82" s="104">
        <f t="shared" si="6"/>
        <v>1186</v>
      </c>
      <c r="G82" s="109">
        <f t="shared" si="7"/>
        <v>1.01996</v>
      </c>
      <c r="H82" s="114">
        <f>C82/7235.3*H10</f>
        <v>0.12912732486558959</v>
      </c>
      <c r="I82" s="118">
        <f t="shared" si="8"/>
        <v>1.1490873248655895</v>
      </c>
      <c r="J82" s="23"/>
      <c r="K82" s="26"/>
      <c r="L82" s="27"/>
    </row>
    <row r="83" spans="1:12" x14ac:dyDescent="0.25">
      <c r="A83" s="83">
        <v>70</v>
      </c>
      <c r="B83" s="90">
        <v>15705643</v>
      </c>
      <c r="C83" s="99">
        <v>46.6</v>
      </c>
      <c r="D83" s="104">
        <v>8010</v>
      </c>
      <c r="E83" s="104">
        <v>8540</v>
      </c>
      <c r="F83" s="104">
        <f t="shared" si="6"/>
        <v>530</v>
      </c>
      <c r="G83" s="109">
        <f t="shared" si="7"/>
        <v>0.45579999999999998</v>
      </c>
      <c r="H83" s="114">
        <f>C83/7235.3*H10</f>
        <v>8.5231350407032239E-2</v>
      </c>
      <c r="I83" s="118">
        <f t="shared" si="8"/>
        <v>0.54103135040703221</v>
      </c>
      <c r="J83" s="23"/>
      <c r="K83" s="26"/>
      <c r="L83" s="27"/>
    </row>
    <row r="84" spans="1:12" x14ac:dyDescent="0.25">
      <c r="A84" s="83">
        <v>71</v>
      </c>
      <c r="B84" s="90">
        <v>15705776</v>
      </c>
      <c r="C84" s="99">
        <v>42.2</v>
      </c>
      <c r="D84" s="104">
        <v>6</v>
      </c>
      <c r="E84" s="104">
        <v>6</v>
      </c>
      <c r="F84" s="104">
        <f t="shared" si="6"/>
        <v>0</v>
      </c>
      <c r="G84" s="109">
        <f t="shared" si="7"/>
        <v>0</v>
      </c>
      <c r="H84" s="114">
        <f>C84/7235.3*H10</f>
        <v>7.718375508963006E-2</v>
      </c>
      <c r="I84" s="118">
        <f t="shared" si="8"/>
        <v>7.718375508963006E-2</v>
      </c>
      <c r="J84" s="23"/>
      <c r="K84" s="26"/>
      <c r="L84" s="27"/>
    </row>
    <row r="85" spans="1:12" x14ac:dyDescent="0.25">
      <c r="A85" s="83">
        <v>72</v>
      </c>
      <c r="B85" s="90">
        <v>15705545</v>
      </c>
      <c r="C85" s="99">
        <v>41.9</v>
      </c>
      <c r="D85" s="104">
        <v>4210</v>
      </c>
      <c r="E85" s="104">
        <v>4477</v>
      </c>
      <c r="F85" s="104">
        <f t="shared" si="6"/>
        <v>267</v>
      </c>
      <c r="G85" s="109">
        <f t="shared" si="7"/>
        <v>0.22961999999999999</v>
      </c>
      <c r="H85" s="114">
        <f>C85/7235.3*H10</f>
        <v>7.6635055408898076E-2</v>
      </c>
      <c r="I85" s="118">
        <f t="shared" si="8"/>
        <v>0.30625505540889808</v>
      </c>
      <c r="J85" s="23"/>
      <c r="K85" s="26"/>
      <c r="L85" s="27"/>
    </row>
    <row r="86" spans="1:12" x14ac:dyDescent="0.25">
      <c r="A86" s="83">
        <v>73</v>
      </c>
      <c r="B86" s="90">
        <v>15708739</v>
      </c>
      <c r="C86" s="99">
        <v>45.8</v>
      </c>
      <c r="D86" s="104">
        <v>6973</v>
      </c>
      <c r="E86" s="104">
        <v>7399</v>
      </c>
      <c r="F86" s="104">
        <f t="shared" si="6"/>
        <v>426</v>
      </c>
      <c r="G86" s="109">
        <f t="shared" si="7"/>
        <v>0.36635999999999996</v>
      </c>
      <c r="H86" s="114">
        <f>C86/7235.3*H10</f>
        <v>8.3768151258413651E-2</v>
      </c>
      <c r="I86" s="118">
        <f t="shared" si="8"/>
        <v>0.4501281512584136</v>
      </c>
      <c r="J86" s="23"/>
      <c r="K86" s="26"/>
      <c r="L86" s="27"/>
    </row>
    <row r="87" spans="1:12" x14ac:dyDescent="0.25">
      <c r="A87" s="84">
        <v>74</v>
      </c>
      <c r="B87" s="90">
        <v>15708197</v>
      </c>
      <c r="C87" s="99">
        <v>60.7</v>
      </c>
      <c r="D87" s="104">
        <v>9454</v>
      </c>
      <c r="E87" s="104">
        <v>9993</v>
      </c>
      <c r="F87" s="104">
        <f t="shared" si="6"/>
        <v>539</v>
      </c>
      <c r="G87" s="109">
        <f t="shared" si="7"/>
        <v>0.46354000000000001</v>
      </c>
      <c r="H87" s="114">
        <f>C87/7235.3*H10</f>
        <v>0.1110202354014347</v>
      </c>
      <c r="I87" s="117">
        <f t="shared" si="8"/>
        <v>0.57456023540143475</v>
      </c>
      <c r="J87" s="23"/>
      <c r="K87" s="30"/>
      <c r="L87" s="27"/>
    </row>
    <row r="88" spans="1:12" x14ac:dyDescent="0.25">
      <c r="A88" s="83">
        <v>75</v>
      </c>
      <c r="B88" s="90">
        <v>15708099</v>
      </c>
      <c r="C88" s="99">
        <v>72.099999999999994</v>
      </c>
      <c r="D88" s="104">
        <v>11873</v>
      </c>
      <c r="E88" s="104">
        <v>12507</v>
      </c>
      <c r="F88" s="104">
        <f t="shared" si="6"/>
        <v>634</v>
      </c>
      <c r="G88" s="109">
        <f t="shared" si="7"/>
        <v>0.54523999999999995</v>
      </c>
      <c r="H88" s="114">
        <f>C88/7235.3*H10</f>
        <v>0.13187082326924943</v>
      </c>
      <c r="I88" s="118">
        <f t="shared" si="8"/>
        <v>0.67711082326924932</v>
      </c>
      <c r="J88" s="23"/>
      <c r="K88" s="26"/>
      <c r="L88" s="27"/>
    </row>
    <row r="89" spans="1:12" x14ac:dyDescent="0.25">
      <c r="A89" s="83">
        <v>76</v>
      </c>
      <c r="B89" s="90">
        <v>15708563</v>
      </c>
      <c r="C89" s="99">
        <v>45.9</v>
      </c>
      <c r="D89" s="104">
        <v>9371</v>
      </c>
      <c r="E89" s="104">
        <v>9848</v>
      </c>
      <c r="F89" s="104">
        <f t="shared" si="6"/>
        <v>477</v>
      </c>
      <c r="G89" s="109">
        <f t="shared" si="7"/>
        <v>0.41021999999999997</v>
      </c>
      <c r="H89" s="114">
        <f>C89/7235.3*H10</f>
        <v>8.3951051151990988E-2</v>
      </c>
      <c r="I89" s="118">
        <f t="shared" si="8"/>
        <v>0.49417105115199095</v>
      </c>
      <c r="J89" s="23"/>
      <c r="K89" s="26"/>
      <c r="L89" s="27"/>
    </row>
    <row r="90" spans="1:12" x14ac:dyDescent="0.25">
      <c r="A90" s="84">
        <v>77</v>
      </c>
      <c r="B90" s="90">
        <v>15708346</v>
      </c>
      <c r="C90" s="99">
        <v>71</v>
      </c>
      <c r="D90" s="104">
        <v>13885</v>
      </c>
      <c r="E90" s="104">
        <v>14185</v>
      </c>
      <c r="F90" s="104">
        <f t="shared" si="6"/>
        <v>300</v>
      </c>
      <c r="G90" s="109">
        <f t="shared" si="7"/>
        <v>0.25800000000000001</v>
      </c>
      <c r="H90" s="114">
        <f>C90/7235.3*H10</f>
        <v>0.12985892443989888</v>
      </c>
      <c r="I90" s="117">
        <f t="shared" si="8"/>
        <v>0.38785892443989889</v>
      </c>
      <c r="J90" s="23"/>
      <c r="K90" s="30"/>
      <c r="L90" s="27"/>
    </row>
    <row r="91" spans="1:12" x14ac:dyDescent="0.25">
      <c r="A91" s="84">
        <v>78</v>
      </c>
      <c r="B91" s="90">
        <v>15708441</v>
      </c>
      <c r="C91" s="99">
        <v>47.6</v>
      </c>
      <c r="D91" s="104">
        <v>10600</v>
      </c>
      <c r="E91" s="104">
        <v>11448</v>
      </c>
      <c r="F91" s="104">
        <f t="shared" si="6"/>
        <v>848</v>
      </c>
      <c r="G91" s="109">
        <f t="shared" si="7"/>
        <v>0.72927999999999993</v>
      </c>
      <c r="H91" s="114">
        <f>C91/7235.3*H10</f>
        <v>8.706034934280546E-2</v>
      </c>
      <c r="I91" s="117">
        <f t="shared" si="8"/>
        <v>0.81634034934280542</v>
      </c>
      <c r="J91" s="23"/>
      <c r="K91" s="30"/>
      <c r="L91" s="27"/>
    </row>
    <row r="92" spans="1:12" x14ac:dyDescent="0.25">
      <c r="A92" s="83">
        <v>79</v>
      </c>
      <c r="B92" s="90">
        <v>15708575</v>
      </c>
      <c r="C92" s="99">
        <v>42.3</v>
      </c>
      <c r="D92" s="104">
        <v>2120</v>
      </c>
      <c r="E92" s="104">
        <v>2120</v>
      </c>
      <c r="F92" s="104">
        <f t="shared" si="6"/>
        <v>0</v>
      </c>
      <c r="G92" s="109">
        <f t="shared" si="7"/>
        <v>0</v>
      </c>
      <c r="H92" s="114">
        <f>C92/7235.3*H10</f>
        <v>7.736665498320737E-2</v>
      </c>
      <c r="I92" s="118">
        <f t="shared" si="8"/>
        <v>7.736665498320737E-2</v>
      </c>
      <c r="J92" s="23"/>
      <c r="K92" s="26"/>
      <c r="L92" s="27"/>
    </row>
    <row r="93" spans="1:12" x14ac:dyDescent="0.25">
      <c r="A93" s="83">
        <v>80</v>
      </c>
      <c r="B93" s="90">
        <v>15708455</v>
      </c>
      <c r="C93" s="99">
        <v>41.9</v>
      </c>
      <c r="D93" s="104">
        <v>4853</v>
      </c>
      <c r="E93" s="104">
        <v>5047</v>
      </c>
      <c r="F93" s="104">
        <f t="shared" si="6"/>
        <v>194</v>
      </c>
      <c r="G93" s="109">
        <f t="shared" si="7"/>
        <v>0.16683999999999999</v>
      </c>
      <c r="H93" s="114">
        <f>C93/7235.3*H10</f>
        <v>7.6635055408898076E-2</v>
      </c>
      <c r="I93" s="118">
        <f t="shared" si="8"/>
        <v>0.24347505540889808</v>
      </c>
      <c r="J93" s="23"/>
      <c r="K93" s="26"/>
      <c r="L93" s="27"/>
    </row>
    <row r="94" spans="1:12" x14ac:dyDescent="0.25">
      <c r="A94" s="83">
        <v>81</v>
      </c>
      <c r="B94" s="90">
        <v>15708660</v>
      </c>
      <c r="C94" s="99">
        <v>45.7</v>
      </c>
      <c r="D94" s="104">
        <v>9839</v>
      </c>
      <c r="E94" s="104">
        <v>10530</v>
      </c>
      <c r="F94" s="104">
        <f t="shared" si="6"/>
        <v>691</v>
      </c>
      <c r="G94" s="109">
        <f t="shared" si="7"/>
        <v>0.59426000000000001</v>
      </c>
      <c r="H94" s="114">
        <f>C94/7235.3*H10</f>
        <v>8.3585251364836341E-2</v>
      </c>
      <c r="I94" s="118">
        <f t="shared" si="8"/>
        <v>0.67784525136483631</v>
      </c>
      <c r="J94" s="23"/>
      <c r="K94" s="26"/>
      <c r="L94" s="27"/>
    </row>
    <row r="95" spans="1:12" x14ac:dyDescent="0.25">
      <c r="A95" s="83">
        <v>82</v>
      </c>
      <c r="B95" s="90">
        <v>15708727</v>
      </c>
      <c r="C95" s="99">
        <v>60.7</v>
      </c>
      <c r="D95" s="104">
        <v>12297</v>
      </c>
      <c r="E95" s="104">
        <v>13189</v>
      </c>
      <c r="F95" s="104">
        <f t="shared" si="6"/>
        <v>892</v>
      </c>
      <c r="G95" s="109">
        <f t="shared" si="7"/>
        <v>0.76712000000000002</v>
      </c>
      <c r="H95" s="114">
        <f>C95/7235.3*H10</f>
        <v>0.1110202354014347</v>
      </c>
      <c r="I95" s="118">
        <f t="shared" si="8"/>
        <v>0.87814023540143471</v>
      </c>
      <c r="J95" s="23"/>
      <c r="K95" s="30"/>
      <c r="L95" s="27"/>
    </row>
    <row r="96" spans="1:12" x14ac:dyDescent="0.25">
      <c r="A96" s="83">
        <v>83</v>
      </c>
      <c r="B96" s="90">
        <v>15705611</v>
      </c>
      <c r="C96" s="99">
        <v>71.900000000000006</v>
      </c>
      <c r="D96" s="104">
        <v>7021</v>
      </c>
      <c r="E96" s="104">
        <v>7555</v>
      </c>
      <c r="F96" s="104">
        <f t="shared" si="6"/>
        <v>534</v>
      </c>
      <c r="G96" s="109">
        <f t="shared" si="7"/>
        <v>0.45923999999999998</v>
      </c>
      <c r="H96" s="114">
        <f>C96/7235.3*H10</f>
        <v>0.13150502348209481</v>
      </c>
      <c r="I96" s="118">
        <f t="shared" si="8"/>
        <v>0.59074502348209479</v>
      </c>
      <c r="J96" s="23"/>
      <c r="K96" s="30"/>
      <c r="L96" s="27"/>
    </row>
    <row r="97" spans="1:12" x14ac:dyDescent="0.25">
      <c r="A97" s="83">
        <v>84</v>
      </c>
      <c r="B97" s="90">
        <v>15708134</v>
      </c>
      <c r="C97" s="99">
        <v>45.6</v>
      </c>
      <c r="D97" s="104">
        <v>9270</v>
      </c>
      <c r="E97" s="104">
        <v>9738</v>
      </c>
      <c r="F97" s="104">
        <f t="shared" si="6"/>
        <v>468</v>
      </c>
      <c r="G97" s="109">
        <f t="shared" si="7"/>
        <v>0.40248</v>
      </c>
      <c r="H97" s="114">
        <f>C97/7235.3*H10</f>
        <v>8.3402351471259017E-2</v>
      </c>
      <c r="I97" s="118">
        <f t="shared" si="8"/>
        <v>0.48588235147125902</v>
      </c>
      <c r="J97" s="23"/>
      <c r="K97" s="26"/>
      <c r="L97" s="27"/>
    </row>
    <row r="98" spans="1:12" x14ac:dyDescent="0.25">
      <c r="A98" s="84">
        <v>85</v>
      </c>
      <c r="B98" s="90">
        <v>15705763</v>
      </c>
      <c r="C98" s="99">
        <v>70.7</v>
      </c>
      <c r="D98" s="104">
        <v>13448</v>
      </c>
      <c r="E98" s="104">
        <v>14089</v>
      </c>
      <c r="F98" s="104">
        <f t="shared" si="6"/>
        <v>641</v>
      </c>
      <c r="G98" s="109">
        <f t="shared" si="7"/>
        <v>0.55125999999999997</v>
      </c>
      <c r="H98" s="114">
        <f>C98/7235.3*H10</f>
        <v>0.12931022475916695</v>
      </c>
      <c r="I98" s="117">
        <f t="shared" si="8"/>
        <v>0.68057022475916695</v>
      </c>
      <c r="J98" s="23"/>
      <c r="K98" s="26"/>
      <c r="L98" s="26"/>
    </row>
    <row r="99" spans="1:12" x14ac:dyDescent="0.25">
      <c r="A99" s="83">
        <v>86</v>
      </c>
      <c r="B99" s="93">
        <v>15708293</v>
      </c>
      <c r="C99" s="100">
        <v>47.5</v>
      </c>
      <c r="D99" s="104">
        <v>8742</v>
      </c>
      <c r="E99" s="104">
        <v>9513</v>
      </c>
      <c r="F99" s="104">
        <f t="shared" si="6"/>
        <v>771</v>
      </c>
      <c r="G99" s="109">
        <f t="shared" si="7"/>
        <v>0.66305999999999998</v>
      </c>
      <c r="H99" s="114">
        <f>C99/7235.3*H10</f>
        <v>8.6877449449228136E-2</v>
      </c>
      <c r="I99" s="118">
        <f t="shared" si="8"/>
        <v>0.74993744944922813</v>
      </c>
      <c r="J99" s="23"/>
      <c r="K99" s="26"/>
      <c r="L99" s="27"/>
    </row>
    <row r="100" spans="1:12" x14ac:dyDescent="0.25">
      <c r="A100" s="83">
        <v>87</v>
      </c>
      <c r="B100" s="93">
        <v>15708499</v>
      </c>
      <c r="C100" s="100">
        <v>42</v>
      </c>
      <c r="D100" s="104">
        <v>8936</v>
      </c>
      <c r="E100" s="104">
        <v>8936.2000000000007</v>
      </c>
      <c r="F100" s="104">
        <f t="shared" si="6"/>
        <v>0.2000000000007276</v>
      </c>
      <c r="G100" s="109">
        <f t="shared" si="7"/>
        <v>1.7200000000062573E-4</v>
      </c>
      <c r="H100" s="114">
        <f>C100/7235.3*H10</f>
        <v>7.6817955302475413E-2</v>
      </c>
      <c r="I100" s="118">
        <f t="shared" si="8"/>
        <v>7.6989955302476043E-2</v>
      </c>
      <c r="J100" s="23"/>
      <c r="K100" s="26"/>
      <c r="L100" s="27"/>
    </row>
    <row r="101" spans="1:12" x14ac:dyDescent="0.25">
      <c r="A101" s="83">
        <v>88</v>
      </c>
      <c r="B101" s="93">
        <v>15708190</v>
      </c>
      <c r="C101" s="100">
        <v>41.1</v>
      </c>
      <c r="D101" s="104">
        <v>10272</v>
      </c>
      <c r="E101" s="104">
        <v>11155</v>
      </c>
      <c r="F101" s="104">
        <f t="shared" si="6"/>
        <v>883</v>
      </c>
      <c r="G101" s="109">
        <f t="shared" si="7"/>
        <v>0.75937999999999994</v>
      </c>
      <c r="H101" s="114">
        <f>C101/7235.3*H10</f>
        <v>7.5171856260279515E-2</v>
      </c>
      <c r="I101" s="118">
        <f t="shared" si="8"/>
        <v>0.8345518562602795</v>
      </c>
      <c r="J101" s="23"/>
      <c r="K101" s="30"/>
      <c r="L101" s="27"/>
    </row>
    <row r="102" spans="1:12" x14ac:dyDescent="0.25">
      <c r="A102" s="83">
        <v>89</v>
      </c>
      <c r="B102" s="94">
        <v>15708008</v>
      </c>
      <c r="C102" s="100">
        <v>45.5</v>
      </c>
      <c r="D102" s="104">
        <v>12178</v>
      </c>
      <c r="E102" s="104">
        <v>13341</v>
      </c>
      <c r="F102" s="104">
        <f t="shared" si="6"/>
        <v>1163</v>
      </c>
      <c r="G102" s="109">
        <f t="shared" si="7"/>
        <v>1.0001800000000001</v>
      </c>
      <c r="H102" s="114">
        <f>C102/7235.3*H10</f>
        <v>8.3219451577681694E-2</v>
      </c>
      <c r="I102" s="118">
        <f t="shared" si="8"/>
        <v>1.0833994515776817</v>
      </c>
      <c r="J102" s="23"/>
      <c r="K102" s="26"/>
      <c r="L102" s="27"/>
    </row>
    <row r="103" spans="1:12" x14ac:dyDescent="0.25">
      <c r="A103" s="83">
        <v>90</v>
      </c>
      <c r="B103" s="94">
        <v>15708095</v>
      </c>
      <c r="C103" s="100">
        <v>61</v>
      </c>
      <c r="D103" s="104">
        <v>12256</v>
      </c>
      <c r="E103" s="104">
        <v>13275</v>
      </c>
      <c r="F103" s="104">
        <f t="shared" si="6"/>
        <v>1019</v>
      </c>
      <c r="G103" s="109">
        <f t="shared" si="7"/>
        <v>0.87634000000000001</v>
      </c>
      <c r="H103" s="114">
        <f>C103/7235.3*H10</f>
        <v>0.11156893508216666</v>
      </c>
      <c r="I103" s="118">
        <f t="shared" si="8"/>
        <v>0.98790893508216671</v>
      </c>
      <c r="J103" s="23"/>
      <c r="K103" s="30"/>
      <c r="L103" s="27"/>
    </row>
    <row r="104" spans="1:12" x14ac:dyDescent="0.25">
      <c r="A104" s="84">
        <v>91</v>
      </c>
      <c r="B104" s="94">
        <v>15708016</v>
      </c>
      <c r="C104" s="100">
        <v>71.8</v>
      </c>
      <c r="D104" s="104">
        <v>9497</v>
      </c>
      <c r="E104" s="104">
        <v>10312</v>
      </c>
      <c r="F104" s="104">
        <f t="shared" si="6"/>
        <v>815</v>
      </c>
      <c r="G104" s="109">
        <f t="shared" si="7"/>
        <v>0.70089999999999997</v>
      </c>
      <c r="H104" s="114">
        <f>C104/7235.3*H10</f>
        <v>0.13132212358851747</v>
      </c>
      <c r="I104" s="117">
        <f t="shared" si="8"/>
        <v>0.83222212358851744</v>
      </c>
      <c r="J104" s="23"/>
      <c r="K104" s="30"/>
      <c r="L104" s="26"/>
    </row>
    <row r="105" spans="1:12" x14ac:dyDescent="0.25">
      <c r="A105" s="83">
        <v>92</v>
      </c>
      <c r="B105" s="94">
        <v>15708063</v>
      </c>
      <c r="C105" s="100">
        <v>45.4</v>
      </c>
      <c r="D105" s="104">
        <v>10044</v>
      </c>
      <c r="E105" s="104">
        <v>10712</v>
      </c>
      <c r="F105" s="104">
        <f t="shared" si="6"/>
        <v>668</v>
      </c>
      <c r="G105" s="109">
        <f t="shared" si="7"/>
        <v>0.57447999999999999</v>
      </c>
      <c r="H105" s="114">
        <f>C105/7235.3*H10</f>
        <v>8.303655168410437E-2</v>
      </c>
      <c r="I105" s="118">
        <f t="shared" si="8"/>
        <v>0.65751655168410439</v>
      </c>
      <c r="J105" s="23"/>
      <c r="K105" s="26"/>
      <c r="L105" s="27"/>
    </row>
    <row r="106" spans="1:12" x14ac:dyDescent="0.25">
      <c r="A106" s="84">
        <v>93</v>
      </c>
      <c r="B106" s="94">
        <v>15708115</v>
      </c>
      <c r="C106" s="100">
        <v>70.599999999999994</v>
      </c>
      <c r="D106" s="104">
        <v>3445</v>
      </c>
      <c r="E106" s="104">
        <v>3445</v>
      </c>
      <c r="F106" s="104">
        <f t="shared" si="6"/>
        <v>0</v>
      </c>
      <c r="G106" s="109">
        <f t="shared" si="7"/>
        <v>0</v>
      </c>
      <c r="H106" s="114">
        <f>C106/7235.3*H10</f>
        <v>0.12912732486558959</v>
      </c>
      <c r="I106" s="117">
        <f t="shared" si="8"/>
        <v>0.12912732486558959</v>
      </c>
      <c r="J106" s="23"/>
      <c r="K106" s="26"/>
      <c r="L106" s="27"/>
    </row>
    <row r="107" spans="1:12" x14ac:dyDescent="0.25">
      <c r="A107" s="83">
        <v>94</v>
      </c>
      <c r="B107" s="94">
        <v>15705706</v>
      </c>
      <c r="C107" s="100">
        <v>47.4</v>
      </c>
      <c r="D107" s="104">
        <v>6700</v>
      </c>
      <c r="E107" s="104">
        <v>6700</v>
      </c>
      <c r="F107" s="104">
        <f t="shared" si="6"/>
        <v>0</v>
      </c>
      <c r="G107" s="109">
        <f t="shared" si="7"/>
        <v>0</v>
      </c>
      <c r="H107" s="114">
        <f>C107/7235.3*H10</f>
        <v>8.6694549555650813E-2</v>
      </c>
      <c r="I107" s="118">
        <f t="shared" si="8"/>
        <v>8.6694549555650813E-2</v>
      </c>
      <c r="J107" s="23"/>
      <c r="K107" s="26"/>
      <c r="L107" s="27"/>
    </row>
    <row r="108" spans="1:12" x14ac:dyDescent="0.25">
      <c r="A108" s="83">
        <v>95</v>
      </c>
      <c r="B108" s="94">
        <v>15708352</v>
      </c>
      <c r="C108" s="100">
        <v>42</v>
      </c>
      <c r="D108" s="104">
        <v>1573</v>
      </c>
      <c r="E108" s="104">
        <v>1573</v>
      </c>
      <c r="F108" s="104">
        <f t="shared" si="6"/>
        <v>0</v>
      </c>
      <c r="G108" s="109">
        <f t="shared" si="7"/>
        <v>0</v>
      </c>
      <c r="H108" s="114">
        <f>C108/7235.3*H10</f>
        <v>7.6817955302475413E-2</v>
      </c>
      <c r="I108" s="118">
        <f t="shared" si="8"/>
        <v>7.6817955302475413E-2</v>
      </c>
      <c r="J108" s="23"/>
      <c r="K108" s="26"/>
      <c r="L108" s="27"/>
    </row>
    <row r="109" spans="1:12" x14ac:dyDescent="0.25">
      <c r="A109" s="83">
        <v>96</v>
      </c>
      <c r="B109" s="94">
        <v>15708616</v>
      </c>
      <c r="C109" s="100">
        <v>41.6</v>
      </c>
      <c r="D109" s="104">
        <v>8876</v>
      </c>
      <c r="E109" s="104">
        <v>9533</v>
      </c>
      <c r="F109" s="104">
        <f t="shared" si="6"/>
        <v>657</v>
      </c>
      <c r="G109" s="109">
        <f t="shared" si="7"/>
        <v>0.56501999999999997</v>
      </c>
      <c r="H109" s="114">
        <f>C109/7235.3*H10</f>
        <v>7.6086355728166119E-2</v>
      </c>
      <c r="I109" s="118">
        <f t="shared" si="8"/>
        <v>0.6411063557281661</v>
      </c>
      <c r="J109" s="23"/>
      <c r="K109" s="30"/>
      <c r="L109" s="27"/>
    </row>
    <row r="110" spans="1:12" x14ac:dyDescent="0.25">
      <c r="A110" s="84">
        <v>97</v>
      </c>
      <c r="B110" s="93">
        <v>15705517</v>
      </c>
      <c r="C110" s="100">
        <v>45.3</v>
      </c>
      <c r="D110" s="104">
        <v>5408</v>
      </c>
      <c r="E110" s="104">
        <v>5821</v>
      </c>
      <c r="F110" s="104">
        <f t="shared" ref="F110:F141" si="9">E110-D110</f>
        <v>413</v>
      </c>
      <c r="G110" s="109">
        <f t="shared" ref="G110:G141" si="10">F110*0.00086</f>
        <v>0.35518</v>
      </c>
      <c r="H110" s="114">
        <f>C110/7235.3*H10</f>
        <v>8.2853651790527047E-2</v>
      </c>
      <c r="I110" s="117">
        <f t="shared" ref="I110:I141" si="11">G110+H110</f>
        <v>0.43803365179052706</v>
      </c>
      <c r="J110" s="23"/>
      <c r="K110" s="30"/>
      <c r="L110" s="29"/>
    </row>
    <row r="111" spans="1:12" x14ac:dyDescent="0.25">
      <c r="A111" s="83">
        <v>98</v>
      </c>
      <c r="B111" s="93">
        <v>15708462</v>
      </c>
      <c r="C111" s="100">
        <v>60.1</v>
      </c>
      <c r="D111" s="104">
        <v>8270</v>
      </c>
      <c r="E111" s="104">
        <v>8709</v>
      </c>
      <c r="F111" s="104">
        <f t="shared" si="9"/>
        <v>439</v>
      </c>
      <c r="G111" s="109">
        <f t="shared" si="10"/>
        <v>0.37753999999999999</v>
      </c>
      <c r="H111" s="114">
        <f>C111/7235.3*H10</f>
        <v>0.10992283603997076</v>
      </c>
      <c r="I111" s="118">
        <f t="shared" si="11"/>
        <v>0.48746283603997076</v>
      </c>
      <c r="J111" s="23"/>
      <c r="K111" s="30"/>
      <c r="L111" s="29"/>
    </row>
    <row r="112" spans="1:12" x14ac:dyDescent="0.25">
      <c r="A112" s="84">
        <v>99</v>
      </c>
      <c r="B112" s="93">
        <v>15705826</v>
      </c>
      <c r="C112" s="100">
        <v>71.2</v>
      </c>
      <c r="D112" s="104">
        <v>6535</v>
      </c>
      <c r="E112" s="104">
        <v>6909</v>
      </c>
      <c r="F112" s="104">
        <f t="shared" si="9"/>
        <v>374</v>
      </c>
      <c r="G112" s="109">
        <f t="shared" si="10"/>
        <v>0.32163999999999998</v>
      </c>
      <c r="H112" s="114">
        <f>C112/7235.3*H10</f>
        <v>0.13022472422705353</v>
      </c>
      <c r="I112" s="117">
        <f t="shared" si="11"/>
        <v>0.45186472422705348</v>
      </c>
      <c r="J112" s="23"/>
      <c r="K112" s="30"/>
      <c r="L112" s="29"/>
    </row>
    <row r="113" spans="1:12" x14ac:dyDescent="0.25">
      <c r="A113" s="83">
        <v>100</v>
      </c>
      <c r="B113" s="93">
        <v>15705803</v>
      </c>
      <c r="C113" s="100">
        <v>45.7</v>
      </c>
      <c r="D113" s="106">
        <v>3000</v>
      </c>
      <c r="E113" s="106">
        <v>3000</v>
      </c>
      <c r="F113" s="104">
        <f t="shared" si="9"/>
        <v>0</v>
      </c>
      <c r="G113" s="109">
        <f t="shared" si="10"/>
        <v>0</v>
      </c>
      <c r="H113" s="114">
        <f>C113/7235.3*H10</f>
        <v>8.3585251364836341E-2</v>
      </c>
      <c r="I113" s="118">
        <f t="shared" si="11"/>
        <v>8.3585251364836341E-2</v>
      </c>
      <c r="J113" s="23"/>
      <c r="K113" s="26"/>
      <c r="L113" s="29"/>
    </row>
    <row r="114" spans="1:12" x14ac:dyDescent="0.25">
      <c r="A114" s="84">
        <v>101</v>
      </c>
      <c r="B114" s="93">
        <v>15708066</v>
      </c>
      <c r="C114" s="100">
        <v>70.5</v>
      </c>
      <c r="D114" s="106">
        <v>12538</v>
      </c>
      <c r="E114" s="106">
        <v>13097</v>
      </c>
      <c r="F114" s="104">
        <f t="shared" si="9"/>
        <v>559</v>
      </c>
      <c r="G114" s="109">
        <f t="shared" si="10"/>
        <v>0.48074</v>
      </c>
      <c r="H114" s="114">
        <f>C114/7235.3*H10</f>
        <v>0.12894442497201231</v>
      </c>
      <c r="I114" s="117">
        <f t="shared" si="11"/>
        <v>0.60968442497201236</v>
      </c>
      <c r="J114" s="23"/>
      <c r="K114" s="30"/>
      <c r="L114" s="27"/>
    </row>
    <row r="115" spans="1:12" x14ac:dyDescent="0.25">
      <c r="A115" s="83">
        <v>102</v>
      </c>
      <c r="B115" s="94">
        <v>15708622</v>
      </c>
      <c r="C115" s="100">
        <v>47.6</v>
      </c>
      <c r="D115" s="104">
        <v>6309</v>
      </c>
      <c r="E115" s="104">
        <v>6833</v>
      </c>
      <c r="F115" s="104">
        <f t="shared" si="9"/>
        <v>524</v>
      </c>
      <c r="G115" s="109">
        <f t="shared" si="10"/>
        <v>0.45063999999999999</v>
      </c>
      <c r="H115" s="114">
        <f>C115/7235.3*H10</f>
        <v>8.706034934280546E-2</v>
      </c>
      <c r="I115" s="118">
        <f t="shared" si="11"/>
        <v>0.53770034934280542</v>
      </c>
      <c r="J115" s="23"/>
      <c r="K115" s="26"/>
      <c r="L115" s="27"/>
    </row>
    <row r="116" spans="1:12" x14ac:dyDescent="0.25">
      <c r="A116" s="83">
        <v>103</v>
      </c>
      <c r="B116" s="94">
        <v>15708104</v>
      </c>
      <c r="C116" s="100">
        <v>41.8</v>
      </c>
      <c r="D116" s="104">
        <v>1426</v>
      </c>
      <c r="E116" s="104">
        <v>1426</v>
      </c>
      <c r="F116" s="104">
        <f t="shared" si="9"/>
        <v>0</v>
      </c>
      <c r="G116" s="109">
        <f t="shared" si="10"/>
        <v>0</v>
      </c>
      <c r="H116" s="114">
        <f>C116/7235.3*H10</f>
        <v>7.6452155515320752E-2</v>
      </c>
      <c r="I116" s="118">
        <f t="shared" si="11"/>
        <v>7.6452155515320752E-2</v>
      </c>
      <c r="J116" s="23"/>
      <c r="K116" s="26"/>
      <c r="L116" s="27"/>
    </row>
    <row r="117" spans="1:12" x14ac:dyDescent="0.25">
      <c r="A117" s="83">
        <v>104</v>
      </c>
      <c r="B117" s="92">
        <v>15708388</v>
      </c>
      <c r="C117" s="99">
        <v>41.4</v>
      </c>
      <c r="D117" s="104">
        <v>6449</v>
      </c>
      <c r="E117" s="104">
        <v>6763</v>
      </c>
      <c r="F117" s="104">
        <f t="shared" si="9"/>
        <v>314</v>
      </c>
      <c r="G117" s="109">
        <f t="shared" si="10"/>
        <v>0.27004</v>
      </c>
      <c r="H117" s="114">
        <f>C117/7235.3*H10</f>
        <v>7.5720555941011472E-2</v>
      </c>
      <c r="I117" s="118">
        <f t="shared" si="11"/>
        <v>0.34576055594101146</v>
      </c>
      <c r="J117" s="23"/>
      <c r="K117" s="26"/>
      <c r="L117" s="27"/>
    </row>
    <row r="118" spans="1:12" x14ac:dyDescent="0.25">
      <c r="A118" s="83">
        <v>105</v>
      </c>
      <c r="B118" s="92">
        <v>15708121</v>
      </c>
      <c r="C118" s="99">
        <v>45.4</v>
      </c>
      <c r="D118" s="104">
        <v>8211</v>
      </c>
      <c r="E118" s="104">
        <v>8931</v>
      </c>
      <c r="F118" s="104">
        <f t="shared" si="9"/>
        <v>720</v>
      </c>
      <c r="G118" s="109">
        <f t="shared" si="10"/>
        <v>0.61919999999999997</v>
      </c>
      <c r="H118" s="114">
        <f>C118/7235.3*H10</f>
        <v>8.303655168410437E-2</v>
      </c>
      <c r="I118" s="118">
        <f t="shared" si="11"/>
        <v>0.70223655168410437</v>
      </c>
      <c r="J118" s="23"/>
      <c r="K118" s="26"/>
      <c r="L118" s="27"/>
    </row>
    <row r="119" spans="1:12" x14ac:dyDescent="0.25">
      <c r="A119" s="83">
        <v>106</v>
      </c>
      <c r="B119" s="95">
        <v>15708043</v>
      </c>
      <c r="C119" s="99">
        <v>60.2</v>
      </c>
      <c r="D119" s="104">
        <v>12710</v>
      </c>
      <c r="E119" s="104">
        <v>13505</v>
      </c>
      <c r="F119" s="104">
        <f t="shared" si="9"/>
        <v>795</v>
      </c>
      <c r="G119" s="109">
        <f t="shared" si="10"/>
        <v>0.68369999999999997</v>
      </c>
      <c r="H119" s="114">
        <f>C119/7235.3*H10</f>
        <v>0.11010573593354808</v>
      </c>
      <c r="I119" s="118">
        <f t="shared" si="11"/>
        <v>0.79380573593354808</v>
      </c>
      <c r="J119" s="23"/>
      <c r="K119" s="30"/>
      <c r="L119" s="27"/>
    </row>
    <row r="120" spans="1:12" x14ac:dyDescent="0.25">
      <c r="A120" s="84">
        <v>107</v>
      </c>
      <c r="B120" s="92">
        <v>15708227</v>
      </c>
      <c r="C120" s="99">
        <v>71.3</v>
      </c>
      <c r="D120" s="104">
        <v>8534</v>
      </c>
      <c r="E120" s="104">
        <v>9170</v>
      </c>
      <c r="F120" s="104">
        <f t="shared" si="9"/>
        <v>636</v>
      </c>
      <c r="G120" s="109">
        <f t="shared" si="10"/>
        <v>0.54696</v>
      </c>
      <c r="H120" s="114">
        <f>C120/7235.3*H10</f>
        <v>0.13040762412063087</v>
      </c>
      <c r="I120" s="117">
        <f t="shared" si="11"/>
        <v>0.6773676241206309</v>
      </c>
      <c r="J120" s="23"/>
      <c r="K120" s="30"/>
      <c r="L120" s="27"/>
    </row>
    <row r="121" spans="1:12" x14ac:dyDescent="0.25">
      <c r="A121" s="83">
        <v>108</v>
      </c>
      <c r="B121" s="92">
        <v>15708438</v>
      </c>
      <c r="C121" s="99">
        <v>46</v>
      </c>
      <c r="D121" s="104">
        <v>8889</v>
      </c>
      <c r="E121" s="104">
        <v>9423</v>
      </c>
      <c r="F121" s="104">
        <f t="shared" si="9"/>
        <v>534</v>
      </c>
      <c r="G121" s="109">
        <f t="shared" si="10"/>
        <v>0.45923999999999998</v>
      </c>
      <c r="H121" s="114">
        <f>C121/7235.3*H10</f>
        <v>8.4133951045568311E-2</v>
      </c>
      <c r="I121" s="118">
        <f t="shared" si="11"/>
        <v>0.54337395104556829</v>
      </c>
      <c r="J121" s="23"/>
      <c r="K121" s="26"/>
      <c r="L121" s="27"/>
    </row>
    <row r="122" spans="1:12" x14ac:dyDescent="0.25">
      <c r="A122" s="84">
        <v>109</v>
      </c>
      <c r="B122" s="92">
        <v>15708285</v>
      </c>
      <c r="C122" s="99">
        <v>70.400000000000006</v>
      </c>
      <c r="D122" s="104">
        <v>2791</v>
      </c>
      <c r="E122" s="104">
        <v>2791</v>
      </c>
      <c r="F122" s="104">
        <f t="shared" si="9"/>
        <v>0</v>
      </c>
      <c r="G122" s="109">
        <f t="shared" si="10"/>
        <v>0</v>
      </c>
      <c r="H122" s="114">
        <f>C122/7235.3*H10</f>
        <v>0.12876152507843497</v>
      </c>
      <c r="I122" s="117">
        <f t="shared" si="11"/>
        <v>0.12876152507843497</v>
      </c>
      <c r="J122" s="23"/>
      <c r="K122" s="30"/>
      <c r="L122" s="27"/>
    </row>
    <row r="123" spans="1:12" x14ac:dyDescent="0.25">
      <c r="A123" s="84">
        <v>110</v>
      </c>
      <c r="B123" s="92">
        <v>15708248</v>
      </c>
      <c r="C123" s="99">
        <v>47.7</v>
      </c>
      <c r="D123" s="104">
        <v>4716</v>
      </c>
      <c r="E123" s="104">
        <v>5015</v>
      </c>
      <c r="F123" s="104">
        <f t="shared" si="9"/>
        <v>299</v>
      </c>
      <c r="G123" s="109">
        <f t="shared" si="10"/>
        <v>0.25713999999999998</v>
      </c>
      <c r="H123" s="114">
        <f>C123/7235.3*H10</f>
        <v>8.7243249236382783E-2</v>
      </c>
      <c r="I123" s="117">
        <f t="shared" si="11"/>
        <v>0.34438324923638275</v>
      </c>
      <c r="J123" s="23"/>
      <c r="K123" s="30"/>
      <c r="L123" s="27"/>
    </row>
    <row r="124" spans="1:12" x14ac:dyDescent="0.25">
      <c r="A124" s="83">
        <v>111</v>
      </c>
      <c r="B124" s="92">
        <v>15708011</v>
      </c>
      <c r="C124" s="99">
        <v>41.6</v>
      </c>
      <c r="D124" s="104">
        <v>9700</v>
      </c>
      <c r="E124" s="104">
        <v>9778</v>
      </c>
      <c r="F124" s="104">
        <f t="shared" si="9"/>
        <v>78</v>
      </c>
      <c r="G124" s="109">
        <f t="shared" si="10"/>
        <v>6.7080000000000001E-2</v>
      </c>
      <c r="H124" s="114">
        <f>C124/7235.3*H10</f>
        <v>7.6086355728166119E-2</v>
      </c>
      <c r="I124" s="118">
        <f t="shared" si="11"/>
        <v>0.14316635572816611</v>
      </c>
      <c r="J124" s="23"/>
      <c r="K124" s="30"/>
      <c r="L124" s="27"/>
    </row>
    <row r="125" spans="1:12" x14ac:dyDescent="0.25">
      <c r="A125" s="83">
        <v>112</v>
      </c>
      <c r="B125" s="92">
        <v>15708208</v>
      </c>
      <c r="C125" s="99">
        <v>41.7</v>
      </c>
      <c r="D125" s="104">
        <v>8051</v>
      </c>
      <c r="E125" s="104">
        <v>8597</v>
      </c>
      <c r="F125" s="104">
        <f t="shared" si="9"/>
        <v>546</v>
      </c>
      <c r="G125" s="109">
        <f t="shared" si="10"/>
        <v>0.46955999999999998</v>
      </c>
      <c r="H125" s="114">
        <f>C125/7235.3*H10</f>
        <v>7.6269255621743443E-2</v>
      </c>
      <c r="I125" s="118">
        <f t="shared" si="11"/>
        <v>0.54582925562174345</v>
      </c>
      <c r="J125" s="23"/>
      <c r="K125" s="26"/>
      <c r="L125" s="27"/>
    </row>
    <row r="126" spans="1:12" x14ac:dyDescent="0.25">
      <c r="A126" s="83">
        <v>113</v>
      </c>
      <c r="B126" s="92">
        <v>15708187</v>
      </c>
      <c r="C126" s="99">
        <v>45.7</v>
      </c>
      <c r="D126" s="104">
        <v>9016</v>
      </c>
      <c r="E126" s="104">
        <v>9813</v>
      </c>
      <c r="F126" s="104">
        <f t="shared" si="9"/>
        <v>797</v>
      </c>
      <c r="G126" s="109">
        <f t="shared" si="10"/>
        <v>0.68542000000000003</v>
      </c>
      <c r="H126" s="114">
        <f>C126/7235.3*H10</f>
        <v>8.3585251364836341E-2</v>
      </c>
      <c r="I126" s="118">
        <f t="shared" si="11"/>
        <v>0.76900525136483633</v>
      </c>
      <c r="J126" s="23"/>
      <c r="K126" s="26"/>
      <c r="L126" s="27"/>
    </row>
    <row r="127" spans="1:12" x14ac:dyDescent="0.25">
      <c r="A127" s="84">
        <v>114</v>
      </c>
      <c r="B127" s="92">
        <v>15705591</v>
      </c>
      <c r="C127" s="99">
        <v>59.9</v>
      </c>
      <c r="D127" s="104">
        <v>12152</v>
      </c>
      <c r="E127" s="104">
        <v>12838</v>
      </c>
      <c r="F127" s="104">
        <f t="shared" si="9"/>
        <v>686</v>
      </c>
      <c r="G127" s="109">
        <f t="shared" si="10"/>
        <v>0.58996000000000004</v>
      </c>
      <c r="H127" s="114">
        <f>C127/7235.3*H10</f>
        <v>0.10955703625281611</v>
      </c>
      <c r="I127" s="117">
        <f t="shared" si="11"/>
        <v>0.69951703625281614</v>
      </c>
      <c r="J127" s="23"/>
      <c r="K127" s="30"/>
      <c r="L127" s="27"/>
    </row>
    <row r="128" spans="1:12" x14ac:dyDescent="0.25">
      <c r="A128" s="84">
        <v>115</v>
      </c>
      <c r="B128" s="92">
        <v>15705766</v>
      </c>
      <c r="C128" s="99">
        <v>70.5</v>
      </c>
      <c r="D128" s="104">
        <v>11634</v>
      </c>
      <c r="E128" s="104">
        <v>12500</v>
      </c>
      <c r="F128" s="104">
        <f t="shared" si="9"/>
        <v>866</v>
      </c>
      <c r="G128" s="109">
        <f t="shared" si="10"/>
        <v>0.74475999999999998</v>
      </c>
      <c r="H128" s="114">
        <f>C128/7235.3*H10</f>
        <v>0.12894442497201231</v>
      </c>
      <c r="I128" s="117">
        <f t="shared" si="11"/>
        <v>0.87370442497201228</v>
      </c>
      <c r="J128" s="23"/>
      <c r="K128" s="30"/>
      <c r="L128" s="27"/>
    </row>
    <row r="129" spans="1:12" x14ac:dyDescent="0.25">
      <c r="A129" s="83">
        <v>116</v>
      </c>
      <c r="B129" s="92">
        <v>15708601</v>
      </c>
      <c r="C129" s="99">
        <v>45.6</v>
      </c>
      <c r="D129" s="104">
        <v>10584</v>
      </c>
      <c r="E129" s="104">
        <v>11455</v>
      </c>
      <c r="F129" s="104">
        <f t="shared" si="9"/>
        <v>871</v>
      </c>
      <c r="G129" s="109">
        <f t="shared" si="10"/>
        <v>0.74905999999999995</v>
      </c>
      <c r="H129" s="114">
        <f>C129/7235.3*H10</f>
        <v>8.3402351471259017E-2</v>
      </c>
      <c r="I129" s="118">
        <f t="shared" si="11"/>
        <v>0.83246235147125902</v>
      </c>
      <c r="J129" s="23"/>
      <c r="K129" s="26"/>
      <c r="L129" s="27"/>
    </row>
    <row r="130" spans="1:12" x14ac:dyDescent="0.25">
      <c r="A130" s="83">
        <v>117</v>
      </c>
      <c r="B130" s="92">
        <v>15705738</v>
      </c>
      <c r="C130" s="99">
        <v>70.599999999999994</v>
      </c>
      <c r="D130" s="104">
        <v>15645</v>
      </c>
      <c r="E130" s="104">
        <v>16600</v>
      </c>
      <c r="F130" s="104">
        <f t="shared" si="9"/>
        <v>955</v>
      </c>
      <c r="G130" s="109">
        <f t="shared" si="10"/>
        <v>0.82130000000000003</v>
      </c>
      <c r="H130" s="114">
        <f>C130/7235.3*H10</f>
        <v>0.12912732486558959</v>
      </c>
      <c r="I130" s="118">
        <f t="shared" si="11"/>
        <v>0.95042732486558967</v>
      </c>
      <c r="J130" s="23"/>
      <c r="K130" s="30"/>
      <c r="L130" s="27"/>
    </row>
    <row r="131" spans="1:12" x14ac:dyDescent="0.25">
      <c r="A131" s="83">
        <v>118</v>
      </c>
      <c r="B131" s="92">
        <v>15705647</v>
      </c>
      <c r="C131" s="99">
        <v>47</v>
      </c>
      <c r="D131" s="104">
        <v>6893</v>
      </c>
      <c r="E131" s="104">
        <v>7057</v>
      </c>
      <c r="F131" s="104">
        <f t="shared" si="9"/>
        <v>164</v>
      </c>
      <c r="G131" s="109">
        <f t="shared" si="10"/>
        <v>0.14104</v>
      </c>
      <c r="H131" s="114">
        <f>C131/7235.3*H10</f>
        <v>8.5962949981341533E-2</v>
      </c>
      <c r="I131" s="118">
        <f t="shared" si="11"/>
        <v>0.22700294998134152</v>
      </c>
      <c r="J131" s="23"/>
      <c r="K131" s="26"/>
      <c r="L131" s="27"/>
    </row>
    <row r="132" spans="1:12" x14ac:dyDescent="0.25">
      <c r="A132" s="83">
        <v>119</v>
      </c>
      <c r="B132" s="92">
        <v>15702596</v>
      </c>
      <c r="C132" s="99">
        <v>41.3</v>
      </c>
      <c r="D132" s="104">
        <v>1594</v>
      </c>
      <c r="E132" s="104">
        <v>1594</v>
      </c>
      <c r="F132" s="104">
        <f t="shared" si="9"/>
        <v>0</v>
      </c>
      <c r="G132" s="109">
        <f t="shared" si="10"/>
        <v>0</v>
      </c>
      <c r="H132" s="114">
        <f>C132/7235.3*H10</f>
        <v>7.5537656047434149E-2</v>
      </c>
      <c r="I132" s="118">
        <f t="shared" si="11"/>
        <v>7.5537656047434149E-2</v>
      </c>
      <c r="J132" s="23"/>
      <c r="K132" s="26"/>
      <c r="L132" s="27"/>
    </row>
    <row r="133" spans="1:12" x14ac:dyDescent="0.25">
      <c r="A133" s="84">
        <v>120</v>
      </c>
      <c r="B133" s="92">
        <v>15705820</v>
      </c>
      <c r="C133" s="99">
        <v>41.7</v>
      </c>
      <c r="D133" s="104">
        <v>8051</v>
      </c>
      <c r="E133" s="104">
        <v>8484</v>
      </c>
      <c r="F133" s="104">
        <f t="shared" si="9"/>
        <v>433</v>
      </c>
      <c r="G133" s="109">
        <f t="shared" si="10"/>
        <v>0.37237999999999999</v>
      </c>
      <c r="H133" s="114">
        <f>C133/7235.3*H10</f>
        <v>7.6269255621743443E-2</v>
      </c>
      <c r="I133" s="117">
        <f t="shared" si="11"/>
        <v>0.4486492556217434</v>
      </c>
      <c r="J133" s="23"/>
      <c r="K133" s="30"/>
      <c r="L133" s="27"/>
    </row>
    <row r="134" spans="1:12" x14ac:dyDescent="0.25">
      <c r="A134" s="83">
        <v>121</v>
      </c>
      <c r="B134" s="92">
        <v>15705777</v>
      </c>
      <c r="C134" s="99">
        <v>45.4</v>
      </c>
      <c r="D134" s="104">
        <v>4545</v>
      </c>
      <c r="E134" s="104">
        <v>4798</v>
      </c>
      <c r="F134" s="104">
        <f t="shared" si="9"/>
        <v>253</v>
      </c>
      <c r="G134" s="109">
        <f t="shared" si="10"/>
        <v>0.21758</v>
      </c>
      <c r="H134" s="114">
        <f>C134/7235.3*H10</f>
        <v>8.303655168410437E-2</v>
      </c>
      <c r="I134" s="118">
        <f t="shared" si="11"/>
        <v>0.30061655168410439</v>
      </c>
      <c r="J134" s="23"/>
      <c r="K134" s="26"/>
      <c r="L134" s="27"/>
    </row>
    <row r="135" spans="1:12" x14ac:dyDescent="0.25">
      <c r="A135" s="83">
        <v>122</v>
      </c>
      <c r="B135" s="92">
        <v>15708339</v>
      </c>
      <c r="C135" s="99">
        <v>60.2</v>
      </c>
      <c r="D135" s="104">
        <v>10044</v>
      </c>
      <c r="E135" s="104">
        <v>10308</v>
      </c>
      <c r="F135" s="104">
        <f t="shared" si="9"/>
        <v>264</v>
      </c>
      <c r="G135" s="109">
        <f t="shared" si="10"/>
        <v>0.22703999999999999</v>
      </c>
      <c r="H135" s="114">
        <f>C135/7235.3*H10</f>
        <v>0.11010573593354808</v>
      </c>
      <c r="I135" s="118">
        <f t="shared" si="11"/>
        <v>0.33714573593354807</v>
      </c>
      <c r="J135" s="23"/>
      <c r="K135" s="26"/>
      <c r="L135" s="27"/>
    </row>
    <row r="136" spans="1:12" x14ac:dyDescent="0.25">
      <c r="A136" s="84">
        <v>123</v>
      </c>
      <c r="B136" s="92">
        <v>15705781</v>
      </c>
      <c r="C136" s="99">
        <v>71</v>
      </c>
      <c r="D136" s="104">
        <v>4461</v>
      </c>
      <c r="E136" s="104">
        <v>4461</v>
      </c>
      <c r="F136" s="104">
        <f t="shared" si="9"/>
        <v>0</v>
      </c>
      <c r="G136" s="109">
        <f t="shared" si="10"/>
        <v>0</v>
      </c>
      <c r="H136" s="114">
        <f>C136/7235.3*H10</f>
        <v>0.12985892443989888</v>
      </c>
      <c r="I136" s="117">
        <f t="shared" si="11"/>
        <v>0.12985892443989888</v>
      </c>
      <c r="J136" s="23"/>
      <c r="K136" s="51">
        <f>4461</f>
        <v>4461</v>
      </c>
      <c r="L136" s="27"/>
    </row>
    <row r="137" spans="1:12" x14ac:dyDescent="0.25">
      <c r="A137" s="83">
        <v>124</v>
      </c>
      <c r="B137" s="96">
        <v>15705805</v>
      </c>
      <c r="C137" s="99">
        <v>46</v>
      </c>
      <c r="D137" s="104">
        <v>12012</v>
      </c>
      <c r="E137" s="104">
        <v>13213</v>
      </c>
      <c r="F137" s="104">
        <f t="shared" si="9"/>
        <v>1201</v>
      </c>
      <c r="G137" s="109">
        <f t="shared" si="10"/>
        <v>1.0328599999999999</v>
      </c>
      <c r="H137" s="114">
        <f>C137/7235.3*H10</f>
        <v>8.4133951045568311E-2</v>
      </c>
      <c r="I137" s="118">
        <f t="shared" si="11"/>
        <v>1.1169939510455682</v>
      </c>
      <c r="J137" s="23"/>
      <c r="K137" s="26"/>
      <c r="L137" s="27"/>
    </row>
    <row r="138" spans="1:12" x14ac:dyDescent="0.25">
      <c r="A138" s="83">
        <v>125</v>
      </c>
      <c r="B138" s="97">
        <v>15705540</v>
      </c>
      <c r="C138" s="99">
        <v>70.599999999999994</v>
      </c>
      <c r="D138" s="104">
        <v>9001</v>
      </c>
      <c r="E138" s="104">
        <v>9151</v>
      </c>
      <c r="F138" s="104">
        <f t="shared" si="9"/>
        <v>150</v>
      </c>
      <c r="G138" s="109">
        <f t="shared" si="10"/>
        <v>0.129</v>
      </c>
      <c r="H138" s="114">
        <f>C138/7235.3*H10</f>
        <v>0.12912732486558959</v>
      </c>
      <c r="I138" s="118">
        <f t="shared" si="11"/>
        <v>0.25812732486558959</v>
      </c>
      <c r="J138" s="23"/>
      <c r="K138" s="30"/>
      <c r="L138" s="27"/>
    </row>
    <row r="139" spans="1:12" x14ac:dyDescent="0.25">
      <c r="A139" s="83">
        <v>126</v>
      </c>
      <c r="B139" s="90">
        <v>15705560</v>
      </c>
      <c r="C139" s="99">
        <v>47.3</v>
      </c>
      <c r="D139" s="104">
        <v>5916</v>
      </c>
      <c r="E139" s="104">
        <v>6347</v>
      </c>
      <c r="F139" s="104">
        <f t="shared" si="9"/>
        <v>431</v>
      </c>
      <c r="G139" s="109">
        <f t="shared" si="10"/>
        <v>0.37065999999999999</v>
      </c>
      <c r="H139" s="114">
        <f>C139/7235.3*H10</f>
        <v>8.6511649662073489E-2</v>
      </c>
      <c r="I139" s="118">
        <f t="shared" si="11"/>
        <v>0.45717164966207346</v>
      </c>
      <c r="J139" s="23"/>
      <c r="K139" s="26"/>
      <c r="L139" s="27"/>
    </row>
    <row r="140" spans="1:12" x14ac:dyDescent="0.25">
      <c r="A140" s="84">
        <v>127</v>
      </c>
      <c r="B140" s="90">
        <v>15705687</v>
      </c>
      <c r="C140" s="99">
        <v>42.1</v>
      </c>
      <c r="D140" s="104">
        <v>10305</v>
      </c>
      <c r="E140" s="104">
        <v>11240</v>
      </c>
      <c r="F140" s="104">
        <f t="shared" si="9"/>
        <v>935</v>
      </c>
      <c r="G140" s="109">
        <f t="shared" si="10"/>
        <v>0.80409999999999993</v>
      </c>
      <c r="H140" s="114">
        <f>C140/7235.3*H10</f>
        <v>7.7000855196052737E-2</v>
      </c>
      <c r="I140" s="117">
        <f t="shared" si="11"/>
        <v>0.88110085519605263</v>
      </c>
      <c r="J140" s="23"/>
      <c r="K140" s="30"/>
      <c r="L140" s="27"/>
    </row>
    <row r="141" spans="1:12" x14ac:dyDescent="0.25">
      <c r="A141" s="84">
        <v>128</v>
      </c>
      <c r="B141" s="90">
        <v>15705516</v>
      </c>
      <c r="C141" s="99">
        <v>41.7</v>
      </c>
      <c r="D141" s="104">
        <v>7308</v>
      </c>
      <c r="E141" s="104">
        <v>8015</v>
      </c>
      <c r="F141" s="104">
        <f t="shared" si="9"/>
        <v>707</v>
      </c>
      <c r="G141" s="109">
        <f t="shared" si="10"/>
        <v>0.60802</v>
      </c>
      <c r="H141" s="114">
        <f>C141/7235.3*H10</f>
        <v>7.6269255621743443E-2</v>
      </c>
      <c r="I141" s="117">
        <f t="shared" si="11"/>
        <v>0.68428925562174348</v>
      </c>
      <c r="J141" s="23"/>
      <c r="K141" s="30"/>
      <c r="L141" s="27"/>
    </row>
    <row r="142" spans="1:12" x14ac:dyDescent="0.25">
      <c r="A142" s="84">
        <v>129</v>
      </c>
      <c r="B142" s="90">
        <v>15705523</v>
      </c>
      <c r="C142" s="99">
        <v>45.4</v>
      </c>
      <c r="D142" s="104">
        <v>8646</v>
      </c>
      <c r="E142" s="104">
        <v>9314</v>
      </c>
      <c r="F142" s="104">
        <f t="shared" ref="F142:F173" si="12">E142-D142</f>
        <v>668</v>
      </c>
      <c r="G142" s="109">
        <f t="shared" ref="G142:G173" si="13">F142*0.00086</f>
        <v>0.57447999999999999</v>
      </c>
      <c r="H142" s="114">
        <f>C142/7235.3*H10</f>
        <v>8.303655168410437E-2</v>
      </c>
      <c r="I142" s="118">
        <f t="shared" ref="I142:I173" si="14">G142+H142</f>
        <v>0.65751655168410439</v>
      </c>
      <c r="J142" s="23"/>
      <c r="K142" s="30"/>
      <c r="L142" s="27"/>
    </row>
    <row r="143" spans="1:12" x14ac:dyDescent="0.25">
      <c r="A143" s="88">
        <v>130</v>
      </c>
      <c r="B143" s="90">
        <v>15705627</v>
      </c>
      <c r="C143" s="99">
        <v>59.9</v>
      </c>
      <c r="D143" s="104">
        <v>12807</v>
      </c>
      <c r="E143" s="104">
        <v>13655</v>
      </c>
      <c r="F143" s="104">
        <f t="shared" si="12"/>
        <v>848</v>
      </c>
      <c r="G143" s="109">
        <f t="shared" si="13"/>
        <v>0.72927999999999993</v>
      </c>
      <c r="H143" s="114">
        <f>C143/7235.3*H10</f>
        <v>0.10955703625281611</v>
      </c>
      <c r="I143" s="118">
        <f t="shared" si="14"/>
        <v>0.83883703625281603</v>
      </c>
      <c r="J143" s="23"/>
      <c r="K143" s="30"/>
      <c r="L143" s="27"/>
    </row>
    <row r="144" spans="1:12" x14ac:dyDescent="0.25">
      <c r="A144" s="83">
        <v>131</v>
      </c>
      <c r="B144" s="90">
        <v>15705803</v>
      </c>
      <c r="C144" s="99">
        <v>70.5</v>
      </c>
      <c r="D144" s="104">
        <v>11330</v>
      </c>
      <c r="E144" s="104">
        <v>12135</v>
      </c>
      <c r="F144" s="104">
        <f t="shared" si="12"/>
        <v>805</v>
      </c>
      <c r="G144" s="109">
        <f t="shared" si="13"/>
        <v>0.69230000000000003</v>
      </c>
      <c r="H144" s="114">
        <f>C144/7235.3*H10</f>
        <v>0.12894442497201231</v>
      </c>
      <c r="I144" s="118">
        <f t="shared" si="14"/>
        <v>0.82124442497201233</v>
      </c>
      <c r="J144" s="23"/>
      <c r="K144" s="30"/>
      <c r="L144" s="27"/>
    </row>
    <row r="145" spans="1:12" x14ac:dyDescent="0.25">
      <c r="A145" s="84">
        <v>132</v>
      </c>
      <c r="B145" s="90">
        <v>15705824</v>
      </c>
      <c r="C145" s="99">
        <v>45.1</v>
      </c>
      <c r="D145" s="104">
        <v>12545</v>
      </c>
      <c r="E145" s="104">
        <v>13173</v>
      </c>
      <c r="F145" s="104">
        <f t="shared" si="12"/>
        <v>628</v>
      </c>
      <c r="G145" s="109">
        <f t="shared" si="13"/>
        <v>0.54008</v>
      </c>
      <c r="H145" s="114">
        <f>C145/7235.3*H10</f>
        <v>8.2487852003372414E-2</v>
      </c>
      <c r="I145" s="117">
        <f t="shared" si="14"/>
        <v>0.62256785200337239</v>
      </c>
      <c r="J145" s="23"/>
      <c r="K145" s="26"/>
      <c r="L145" s="27"/>
    </row>
    <row r="146" spans="1:12" x14ac:dyDescent="0.25">
      <c r="A146" s="85">
        <v>133</v>
      </c>
      <c r="B146" s="90">
        <v>15705693</v>
      </c>
      <c r="C146" s="101">
        <v>70.5</v>
      </c>
      <c r="D146" s="104">
        <v>6855</v>
      </c>
      <c r="E146" s="104">
        <v>7140</v>
      </c>
      <c r="F146" s="104">
        <f t="shared" si="12"/>
        <v>285</v>
      </c>
      <c r="G146" s="109">
        <f t="shared" si="13"/>
        <v>0.24509999999999998</v>
      </c>
      <c r="H146" s="114">
        <f>C146/7235.3*H10</f>
        <v>0.12894442497201231</v>
      </c>
      <c r="I146" s="117">
        <f t="shared" si="14"/>
        <v>0.37404442497201229</v>
      </c>
      <c r="J146" s="23"/>
      <c r="K146" s="30"/>
      <c r="L146" s="27"/>
    </row>
    <row r="147" spans="1:12" x14ac:dyDescent="0.25">
      <c r="A147" s="84">
        <v>134</v>
      </c>
      <c r="B147" s="90">
        <v>15705786</v>
      </c>
      <c r="C147" s="99">
        <v>46.9</v>
      </c>
      <c r="D147" s="104">
        <v>9115</v>
      </c>
      <c r="E147" s="104">
        <v>9567</v>
      </c>
      <c r="F147" s="104">
        <f t="shared" si="12"/>
        <v>452</v>
      </c>
      <c r="G147" s="109">
        <f t="shared" si="13"/>
        <v>0.38872000000000001</v>
      </c>
      <c r="H147" s="114">
        <f>C147/7235.3*H10</f>
        <v>8.5780050087764209E-2</v>
      </c>
      <c r="I147" s="117">
        <f t="shared" si="14"/>
        <v>0.47450005008776419</v>
      </c>
      <c r="J147" s="23"/>
      <c r="K147" s="26"/>
      <c r="L147" s="27"/>
    </row>
    <row r="148" spans="1:12" x14ac:dyDescent="0.25">
      <c r="A148" s="84">
        <v>135</v>
      </c>
      <c r="B148" s="90">
        <v>15705757</v>
      </c>
      <c r="C148" s="99">
        <v>42.3</v>
      </c>
      <c r="D148" s="104">
        <v>9417</v>
      </c>
      <c r="E148" s="104">
        <v>10019</v>
      </c>
      <c r="F148" s="104">
        <f t="shared" si="12"/>
        <v>602</v>
      </c>
      <c r="G148" s="109">
        <f t="shared" si="13"/>
        <v>0.51771999999999996</v>
      </c>
      <c r="H148" s="114">
        <f>C148/7235.3*H10</f>
        <v>7.736665498320737E-2</v>
      </c>
      <c r="I148" s="117">
        <f t="shared" si="14"/>
        <v>0.59508665498320734</v>
      </c>
      <c r="J148" s="23"/>
      <c r="K148" s="30"/>
      <c r="L148" s="27"/>
    </row>
    <row r="149" spans="1:12" x14ac:dyDescent="0.25">
      <c r="A149" s="84">
        <v>136</v>
      </c>
      <c r="B149" s="90">
        <v>15705635</v>
      </c>
      <c r="C149" s="99">
        <v>41.2</v>
      </c>
      <c r="D149" s="104">
        <v>8716</v>
      </c>
      <c r="E149" s="104">
        <v>9452</v>
      </c>
      <c r="F149" s="104">
        <f t="shared" si="12"/>
        <v>736</v>
      </c>
      <c r="G149" s="109">
        <f t="shared" si="13"/>
        <v>0.63295999999999997</v>
      </c>
      <c r="H149" s="114">
        <f>C149/7235.3*H10</f>
        <v>7.5354756153856839E-2</v>
      </c>
      <c r="I149" s="117">
        <f t="shared" si="14"/>
        <v>0.70831475615385675</v>
      </c>
      <c r="J149" s="23"/>
      <c r="K149" s="30"/>
      <c r="L149" s="27"/>
    </row>
    <row r="150" spans="1:12" x14ac:dyDescent="0.25">
      <c r="A150" s="136" t="s">
        <v>3</v>
      </c>
      <c r="B150" s="136"/>
      <c r="C150" s="102">
        <f>SUM(C14:C149)</f>
        <v>7235.2999999999984</v>
      </c>
      <c r="D150" s="102">
        <v>712637.48837209307</v>
      </c>
      <c r="E150" s="102">
        <f>SUM(E14:E149)</f>
        <v>1217461.6000000001</v>
      </c>
      <c r="F150" s="102">
        <f>SUM(F14:F149)</f>
        <v>68205.399999999994</v>
      </c>
      <c r="G150" s="111">
        <f>SUM(G14:G149)</f>
        <v>58.656643999999993</v>
      </c>
      <c r="H150" s="115">
        <f>SUM(H14:H149)</f>
        <v>13.233356000000009</v>
      </c>
      <c r="I150" s="115">
        <f>SUM(I14:I149)</f>
        <v>71.889999999999986</v>
      </c>
      <c r="J150" s="32"/>
      <c r="K150" s="32"/>
      <c r="L150" s="33"/>
    </row>
    <row r="151" spans="1:12" x14ac:dyDescent="0.25">
      <c r="A151" s="35"/>
      <c r="B151" s="1"/>
      <c r="C151" s="35"/>
      <c r="D151" s="1"/>
      <c r="E151" s="1"/>
      <c r="F151" s="1"/>
      <c r="G151" s="36"/>
      <c r="H151" s="37"/>
      <c r="I151" s="38"/>
      <c r="J151" s="45"/>
      <c r="K151" s="45"/>
      <c r="L151" s="23"/>
    </row>
    <row r="152" spans="1:12" x14ac:dyDescent="0.25">
      <c r="A152" s="3"/>
      <c r="B152" s="3"/>
      <c r="C152" s="3"/>
      <c r="D152" s="5"/>
      <c r="E152" s="4"/>
      <c r="F152" s="4"/>
      <c r="G152" s="5"/>
      <c r="H152" s="2"/>
      <c r="I152" s="2"/>
      <c r="J152" s="23"/>
      <c r="K152" s="23"/>
      <c r="L152" s="23"/>
    </row>
    <row r="153" spans="1:12" x14ac:dyDescent="0.25">
      <c r="A153" s="35"/>
      <c r="B153" s="35" t="s">
        <v>21</v>
      </c>
      <c r="C153" s="35"/>
      <c r="D153" s="39"/>
      <c r="E153" s="39"/>
      <c r="F153" s="39"/>
      <c r="G153" s="40"/>
      <c r="H153" s="37"/>
      <c r="I153" s="38"/>
      <c r="J153" s="23"/>
      <c r="K153" s="23"/>
      <c r="L153" s="23"/>
    </row>
  </sheetData>
  <mergeCells count="14">
    <mergeCell ref="E9:G9"/>
    <mergeCell ref="E10:G10"/>
    <mergeCell ref="K12:L12"/>
    <mergeCell ref="A150:B150"/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workbookViewId="0">
      <selection activeCell="K16" sqref="K16"/>
    </sheetView>
  </sheetViews>
  <sheetFormatPr defaultRowHeight="15" x14ac:dyDescent="0.25"/>
  <cols>
    <col min="2" max="2" width="15.85546875" customWidth="1"/>
    <col min="5" max="5" width="10.140625" customWidth="1"/>
  </cols>
  <sheetData>
    <row r="1" spans="1:12" ht="20.25" x14ac:dyDescent="0.3">
      <c r="A1" s="127" t="s">
        <v>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20.25" x14ac:dyDescent="0.3">
      <c r="A2" s="10"/>
      <c r="B2" s="122"/>
      <c r="C2" s="10"/>
      <c r="D2" s="122"/>
      <c r="E2" s="122"/>
      <c r="F2" s="122"/>
      <c r="G2" s="122"/>
      <c r="H2" s="11"/>
      <c r="I2" s="12"/>
      <c r="J2" s="13"/>
      <c r="K2" s="13"/>
      <c r="L2" s="13"/>
    </row>
    <row r="3" spans="1:12" ht="18.75" x14ac:dyDescent="0.25">
      <c r="A3" s="128" t="s">
        <v>18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8.75" x14ac:dyDescent="0.25">
      <c r="A4" s="129" t="s">
        <v>32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2" ht="18.75" x14ac:dyDescent="0.25">
      <c r="A5" s="123"/>
      <c r="B5" s="123"/>
      <c r="C5" s="123"/>
      <c r="D5" s="123"/>
      <c r="E5" s="123"/>
      <c r="F5" s="123"/>
      <c r="G5" s="123"/>
      <c r="H5" s="123"/>
      <c r="I5" s="14"/>
      <c r="J5" s="14"/>
      <c r="K5" s="14"/>
      <c r="L5" s="14"/>
    </row>
    <row r="6" spans="1:12" ht="36" x14ac:dyDescent="0.25">
      <c r="A6" s="130" t="s">
        <v>9</v>
      </c>
      <c r="B6" s="131"/>
      <c r="C6" s="131"/>
      <c r="D6" s="131"/>
      <c r="E6" s="131"/>
      <c r="F6" s="131"/>
      <c r="G6" s="131"/>
      <c r="H6" s="132"/>
      <c r="I6" s="15"/>
      <c r="J6" s="16" t="s">
        <v>12</v>
      </c>
      <c r="K6" s="133" t="s">
        <v>13</v>
      </c>
      <c r="L6" s="133"/>
    </row>
    <row r="7" spans="1:12" ht="72" x14ac:dyDescent="0.25">
      <c r="A7" s="124" t="s">
        <v>4</v>
      </c>
      <c r="B7" s="124"/>
      <c r="C7" s="124"/>
      <c r="D7" s="124"/>
      <c r="E7" s="124" t="s">
        <v>5</v>
      </c>
      <c r="F7" s="124"/>
      <c r="G7" s="124"/>
      <c r="H7" s="112" t="s">
        <v>33</v>
      </c>
      <c r="I7" s="17"/>
      <c r="J7" s="16"/>
      <c r="K7" s="133"/>
      <c r="L7" s="133"/>
    </row>
    <row r="8" spans="1:12" x14ac:dyDescent="0.25">
      <c r="A8" s="134" t="s">
        <v>16</v>
      </c>
      <c r="B8" s="134"/>
      <c r="C8" s="134"/>
      <c r="D8" s="134"/>
      <c r="E8" s="124" t="s">
        <v>17</v>
      </c>
      <c r="F8" s="124"/>
      <c r="G8" s="124"/>
      <c r="H8" s="44">
        <v>48.966000000000001</v>
      </c>
      <c r="I8" s="18"/>
      <c r="J8" s="16"/>
      <c r="K8" s="133"/>
      <c r="L8" s="133"/>
    </row>
    <row r="9" spans="1:12" x14ac:dyDescent="0.25">
      <c r="A9" s="135" t="s">
        <v>6</v>
      </c>
      <c r="B9" s="135"/>
      <c r="C9" s="135"/>
      <c r="D9" s="135"/>
      <c r="E9" s="124" t="s">
        <v>10</v>
      </c>
      <c r="F9" s="124"/>
      <c r="G9" s="124"/>
      <c r="H9" s="44">
        <f>G150</f>
        <v>42.456824000000012</v>
      </c>
      <c r="I9" s="18"/>
      <c r="J9" s="16"/>
      <c r="K9" s="133"/>
      <c r="L9" s="133"/>
    </row>
    <row r="10" spans="1:12" x14ac:dyDescent="0.25">
      <c r="A10" s="135"/>
      <c r="B10" s="135"/>
      <c r="C10" s="135"/>
      <c r="D10" s="135"/>
      <c r="E10" s="124" t="s">
        <v>11</v>
      </c>
      <c r="F10" s="124"/>
      <c r="G10" s="124"/>
      <c r="H10" s="44">
        <f>H8-H9</f>
        <v>6.5091759999999894</v>
      </c>
      <c r="I10" s="18"/>
      <c r="J10" s="16"/>
      <c r="K10" s="133"/>
      <c r="L10" s="133"/>
    </row>
    <row r="11" spans="1:12" x14ac:dyDescent="0.25">
      <c r="A11" s="15"/>
      <c r="B11" s="19"/>
      <c r="C11" s="15"/>
      <c r="D11" s="19"/>
      <c r="E11" s="15"/>
      <c r="F11" s="15"/>
      <c r="G11" s="15"/>
      <c r="H11" s="20"/>
      <c r="I11" s="18"/>
      <c r="J11" s="16"/>
      <c r="K11" s="21"/>
      <c r="L11" s="21"/>
    </row>
    <row r="12" spans="1:12" x14ac:dyDescent="0.25">
      <c r="A12" s="15"/>
      <c r="B12" s="19"/>
      <c r="C12" s="15"/>
      <c r="D12" s="19"/>
      <c r="E12" s="15"/>
      <c r="F12" s="15"/>
      <c r="G12" s="15"/>
      <c r="H12" s="20"/>
      <c r="I12" s="18"/>
      <c r="J12" s="22"/>
      <c r="K12" s="125"/>
      <c r="L12" s="125"/>
    </row>
    <row r="13" spans="1:12" ht="52.5" x14ac:dyDescent="0.25">
      <c r="A13" s="82" t="s">
        <v>0</v>
      </c>
      <c r="B13" s="89" t="s">
        <v>1</v>
      </c>
      <c r="C13" s="82" t="s">
        <v>2</v>
      </c>
      <c r="D13" s="107" t="s">
        <v>31</v>
      </c>
      <c r="E13" s="107" t="s">
        <v>34</v>
      </c>
      <c r="F13" s="108" t="s">
        <v>19</v>
      </c>
      <c r="G13" s="108" t="s">
        <v>20</v>
      </c>
      <c r="H13" s="113" t="s">
        <v>7</v>
      </c>
      <c r="I13" s="116" t="s">
        <v>15</v>
      </c>
      <c r="J13" s="24"/>
      <c r="K13" s="25"/>
      <c r="L13" s="25"/>
    </row>
    <row r="14" spans="1:12" x14ac:dyDescent="0.25">
      <c r="A14" s="83">
        <v>1</v>
      </c>
      <c r="B14" s="90">
        <v>15705629</v>
      </c>
      <c r="C14" s="98">
        <v>45.2</v>
      </c>
      <c r="D14" s="104">
        <v>11919</v>
      </c>
      <c r="E14" s="104">
        <v>12545</v>
      </c>
      <c r="F14" s="104">
        <f t="shared" ref="F14:F35" si="0">E14-D14</f>
        <v>626</v>
      </c>
      <c r="G14" s="109">
        <f t="shared" ref="G14:G35" si="1">F14*0.00086</f>
        <v>0.53835999999999995</v>
      </c>
      <c r="H14" s="114">
        <f>C14/7235.3*H10</f>
        <v>4.0663794894475636E-2</v>
      </c>
      <c r="I14" s="117">
        <f>G14+H14</f>
        <v>0.57902379489447564</v>
      </c>
      <c r="J14" s="23"/>
      <c r="K14" s="26"/>
      <c r="L14" s="137"/>
    </row>
    <row r="15" spans="1:12" x14ac:dyDescent="0.25">
      <c r="A15" s="84">
        <v>2</v>
      </c>
      <c r="B15" s="90">
        <v>15705811</v>
      </c>
      <c r="C15" s="98">
        <v>62</v>
      </c>
      <c r="D15" s="104">
        <v>11366.5</v>
      </c>
      <c r="E15" s="104">
        <v>11401</v>
      </c>
      <c r="F15" s="104">
        <f t="shared" si="0"/>
        <v>34.5</v>
      </c>
      <c r="G15" s="109">
        <f t="shared" si="1"/>
        <v>2.9669999999999998E-2</v>
      </c>
      <c r="H15" s="49">
        <f>C15/7235.3*H10</f>
        <v>5.5777771757909052E-2</v>
      </c>
      <c r="I15" s="117">
        <f t="shared" ref="I15:I78" si="2">G15+H15</f>
        <v>8.5447771757909047E-2</v>
      </c>
      <c r="J15" s="23"/>
      <c r="K15" s="26"/>
      <c r="L15" s="137"/>
    </row>
    <row r="16" spans="1:12" x14ac:dyDescent="0.25">
      <c r="A16" s="83">
        <v>3</v>
      </c>
      <c r="B16" s="90">
        <v>15705722</v>
      </c>
      <c r="C16" s="98">
        <v>72.7</v>
      </c>
      <c r="D16" s="104">
        <v>13823</v>
      </c>
      <c r="E16" s="104">
        <v>14700</v>
      </c>
      <c r="F16" s="104">
        <f t="shared" si="0"/>
        <v>877</v>
      </c>
      <c r="G16" s="109">
        <f t="shared" si="1"/>
        <v>0.75422</v>
      </c>
      <c r="H16" s="114">
        <f>C16/7235.3*H10</f>
        <v>6.5403935593548193E-2</v>
      </c>
      <c r="I16" s="118">
        <f t="shared" si="2"/>
        <v>0.81962393559354818</v>
      </c>
      <c r="J16" s="23"/>
      <c r="K16" s="26"/>
      <c r="L16" s="137"/>
    </row>
    <row r="17" spans="1:12" x14ac:dyDescent="0.25">
      <c r="A17" s="83">
        <v>4</v>
      </c>
      <c r="B17" s="90">
        <v>15705532</v>
      </c>
      <c r="C17" s="99">
        <v>46.9</v>
      </c>
      <c r="D17" s="104">
        <v>2735</v>
      </c>
      <c r="E17" s="104">
        <v>2735</v>
      </c>
      <c r="F17" s="104">
        <f t="shared" si="0"/>
        <v>0</v>
      </c>
      <c r="G17" s="109">
        <f t="shared" si="1"/>
        <v>0</v>
      </c>
      <c r="H17" s="114">
        <f>C17/7235.3*H10</f>
        <v>4.2193185410418298E-2</v>
      </c>
      <c r="I17" s="118">
        <f t="shared" si="2"/>
        <v>4.2193185410418298E-2</v>
      </c>
      <c r="J17" s="23"/>
      <c r="K17" s="30"/>
      <c r="L17" s="137"/>
    </row>
    <row r="18" spans="1:12" x14ac:dyDescent="0.25">
      <c r="A18" s="85">
        <v>5</v>
      </c>
      <c r="B18" s="90">
        <v>15705673</v>
      </c>
      <c r="C18" s="99">
        <v>70.599999999999994</v>
      </c>
      <c r="D18" s="104">
        <v>16154</v>
      </c>
      <c r="E18" s="104">
        <v>16916</v>
      </c>
      <c r="F18" s="104">
        <f t="shared" si="0"/>
        <v>762</v>
      </c>
      <c r="G18" s="109">
        <f t="shared" si="1"/>
        <v>0.65532000000000001</v>
      </c>
      <c r="H18" s="49">
        <f>C18/7235.3*H10</f>
        <v>6.3514688485619003E-2</v>
      </c>
      <c r="I18" s="117">
        <f t="shared" si="2"/>
        <v>0.71883468848561904</v>
      </c>
      <c r="J18" s="23"/>
      <c r="K18" s="30"/>
      <c r="L18" s="137"/>
    </row>
    <row r="19" spans="1:12" x14ac:dyDescent="0.25">
      <c r="A19" s="83">
        <v>6</v>
      </c>
      <c r="B19" s="90">
        <v>15705735</v>
      </c>
      <c r="C19" s="99">
        <v>47.4</v>
      </c>
      <c r="D19" s="104">
        <v>1247</v>
      </c>
      <c r="E19" s="104">
        <v>1308</v>
      </c>
      <c r="F19" s="104">
        <f t="shared" si="0"/>
        <v>61</v>
      </c>
      <c r="G19" s="109">
        <f t="shared" si="1"/>
        <v>5.246E-2</v>
      </c>
      <c r="H19" s="114">
        <f>C19/7235.3*H10</f>
        <v>4.2643006150401432E-2</v>
      </c>
      <c r="I19" s="118">
        <f t="shared" si="2"/>
        <v>9.5103006150401431E-2</v>
      </c>
      <c r="J19" s="23"/>
      <c r="K19" s="26"/>
      <c r="L19" s="137"/>
    </row>
    <row r="20" spans="1:12" x14ac:dyDescent="0.25">
      <c r="A20" s="83">
        <v>7</v>
      </c>
      <c r="B20" s="90">
        <v>15705581</v>
      </c>
      <c r="C20" s="99">
        <v>42.2</v>
      </c>
      <c r="D20" s="104">
        <v>10295</v>
      </c>
      <c r="E20" s="104">
        <v>11076</v>
      </c>
      <c r="F20" s="104">
        <f t="shared" si="0"/>
        <v>781</v>
      </c>
      <c r="G20" s="109">
        <f t="shared" si="1"/>
        <v>0.67166000000000003</v>
      </c>
      <c r="H20" s="114">
        <f>C20/7235.3*H10</f>
        <v>3.7964870454576805E-2</v>
      </c>
      <c r="I20" s="118">
        <f t="shared" si="2"/>
        <v>0.70962487045457689</v>
      </c>
      <c r="J20" s="23"/>
      <c r="K20" s="31"/>
      <c r="L20" s="137"/>
    </row>
    <row r="21" spans="1:12" x14ac:dyDescent="0.25">
      <c r="A21" s="84">
        <v>8</v>
      </c>
      <c r="B21" s="90">
        <v>15705529</v>
      </c>
      <c r="C21" s="99">
        <v>41.9</v>
      </c>
      <c r="D21" s="104">
        <v>10961</v>
      </c>
      <c r="E21" s="104">
        <v>11554</v>
      </c>
      <c r="F21" s="104">
        <f t="shared" si="0"/>
        <v>593</v>
      </c>
      <c r="G21" s="109">
        <f t="shared" si="1"/>
        <v>0.50997999999999999</v>
      </c>
      <c r="H21" s="49">
        <f>C21/7235.3*H10</f>
        <v>3.7694978010586917E-2</v>
      </c>
      <c r="I21" s="117">
        <f t="shared" si="2"/>
        <v>0.54767497801058695</v>
      </c>
      <c r="J21" s="23"/>
      <c r="K21" s="31"/>
      <c r="L21" s="137"/>
    </row>
    <row r="22" spans="1:12" x14ac:dyDescent="0.25">
      <c r="A22" s="83">
        <v>9</v>
      </c>
      <c r="B22" s="90">
        <v>15705761</v>
      </c>
      <c r="C22" s="99">
        <v>44.8</v>
      </c>
      <c r="D22" s="104">
        <v>10898</v>
      </c>
      <c r="E22" s="104">
        <v>11680</v>
      </c>
      <c r="F22" s="104">
        <f t="shared" si="0"/>
        <v>782</v>
      </c>
      <c r="G22" s="109">
        <f t="shared" si="1"/>
        <v>0.67252000000000001</v>
      </c>
      <c r="H22" s="114">
        <f>C22/7235.3*H10</f>
        <v>4.0303938302489115E-2</v>
      </c>
      <c r="I22" s="118">
        <f t="shared" si="2"/>
        <v>0.71282393830248914</v>
      </c>
      <c r="J22" s="23"/>
      <c r="K22" s="31"/>
      <c r="L22" s="137"/>
    </row>
    <row r="23" spans="1:12" x14ac:dyDescent="0.25">
      <c r="A23" s="83">
        <v>10</v>
      </c>
      <c r="B23" s="90">
        <v>15705614</v>
      </c>
      <c r="C23" s="99">
        <v>62.1</v>
      </c>
      <c r="D23" s="104">
        <v>9058</v>
      </c>
      <c r="E23" s="104">
        <v>9058</v>
      </c>
      <c r="F23" s="104">
        <f t="shared" si="0"/>
        <v>0</v>
      </c>
      <c r="G23" s="109">
        <f t="shared" si="1"/>
        <v>0</v>
      </c>
      <c r="H23" s="114">
        <f>C23/7235.3*H10</f>
        <v>5.5867735905905679E-2</v>
      </c>
      <c r="I23" s="118">
        <f t="shared" si="2"/>
        <v>5.5867735905905679E-2</v>
      </c>
      <c r="J23" s="23"/>
      <c r="K23" s="31"/>
      <c r="L23" s="137"/>
    </row>
    <row r="24" spans="1:12" x14ac:dyDescent="0.25">
      <c r="A24" s="83">
        <v>11</v>
      </c>
      <c r="B24" s="90">
        <v>15705563</v>
      </c>
      <c r="C24" s="99">
        <v>72.8</v>
      </c>
      <c r="D24" s="104">
        <v>10622</v>
      </c>
      <c r="E24" s="104">
        <v>11177</v>
      </c>
      <c r="F24" s="104">
        <f t="shared" si="0"/>
        <v>555</v>
      </c>
      <c r="G24" s="109">
        <f t="shared" si="1"/>
        <v>0.4773</v>
      </c>
      <c r="H24" s="114">
        <f>C24/7235.3*H10</f>
        <v>6.5493899741544806E-2</v>
      </c>
      <c r="I24" s="118">
        <f t="shared" si="2"/>
        <v>0.54279389974154479</v>
      </c>
      <c r="J24" s="23"/>
      <c r="K24" s="26"/>
      <c r="L24" s="137"/>
    </row>
    <row r="25" spans="1:12" x14ac:dyDescent="0.25">
      <c r="A25" s="83">
        <v>12</v>
      </c>
      <c r="B25" s="90">
        <v>15705671</v>
      </c>
      <c r="C25" s="99">
        <v>47</v>
      </c>
      <c r="D25" s="104">
        <v>13370</v>
      </c>
      <c r="E25" s="104">
        <v>14242</v>
      </c>
      <c r="F25" s="104">
        <f t="shared" si="0"/>
        <v>872</v>
      </c>
      <c r="G25" s="109">
        <f t="shared" si="1"/>
        <v>0.74992000000000003</v>
      </c>
      <c r="H25" s="114">
        <f>C25/7235.3*H10</f>
        <v>4.2283149558414924E-2</v>
      </c>
      <c r="I25" s="118">
        <f t="shared" si="2"/>
        <v>0.79220314955841498</v>
      </c>
      <c r="J25" s="23"/>
      <c r="K25" s="26"/>
      <c r="L25" s="137"/>
    </row>
    <row r="26" spans="1:12" x14ac:dyDescent="0.25">
      <c r="A26" s="84">
        <v>13</v>
      </c>
      <c r="B26" s="91">
        <v>15705541</v>
      </c>
      <c r="C26" s="99">
        <v>70.599999999999994</v>
      </c>
      <c r="D26" s="104">
        <v>15412</v>
      </c>
      <c r="E26" s="104">
        <v>15412</v>
      </c>
      <c r="F26" s="104">
        <f t="shared" si="0"/>
        <v>0</v>
      </c>
      <c r="G26" s="109">
        <f t="shared" si="1"/>
        <v>0</v>
      </c>
      <c r="H26" s="49">
        <f>C26/7235.3*H10</f>
        <v>6.3514688485619003E-2</v>
      </c>
      <c r="I26" s="117">
        <f t="shared" si="2"/>
        <v>6.3514688485619003E-2</v>
      </c>
      <c r="J26" s="23"/>
      <c r="K26" s="30"/>
      <c r="L26" s="137"/>
    </row>
    <row r="27" spans="1:12" x14ac:dyDescent="0.25">
      <c r="A27" s="83">
        <v>14</v>
      </c>
      <c r="B27" s="91">
        <v>15705755</v>
      </c>
      <c r="C27" s="99">
        <v>47</v>
      </c>
      <c r="D27" s="104">
        <v>10323</v>
      </c>
      <c r="E27" s="104">
        <v>11113</v>
      </c>
      <c r="F27" s="104">
        <f t="shared" si="0"/>
        <v>790</v>
      </c>
      <c r="G27" s="109">
        <f t="shared" si="1"/>
        <v>0.6794</v>
      </c>
      <c r="H27" s="114">
        <f>C27/7235.3*H10</f>
        <v>4.2283149558414924E-2</v>
      </c>
      <c r="I27" s="118">
        <f t="shared" si="2"/>
        <v>0.72168314955841495</v>
      </c>
      <c r="J27" s="23"/>
      <c r="K27" s="30"/>
      <c r="L27" s="137"/>
    </row>
    <row r="28" spans="1:12" x14ac:dyDescent="0.25">
      <c r="A28" s="83">
        <v>15</v>
      </c>
      <c r="B28" s="90">
        <v>15705575</v>
      </c>
      <c r="C28" s="99">
        <v>42.2</v>
      </c>
      <c r="D28" s="104">
        <v>3760</v>
      </c>
      <c r="E28" s="104">
        <v>3760</v>
      </c>
      <c r="F28" s="104">
        <f t="shared" si="0"/>
        <v>0</v>
      </c>
      <c r="G28" s="109">
        <f t="shared" si="1"/>
        <v>0</v>
      </c>
      <c r="H28" s="114">
        <f>C28/7235.3*H10</f>
        <v>3.7964870454576805E-2</v>
      </c>
      <c r="I28" s="118">
        <f t="shared" si="2"/>
        <v>3.7964870454576805E-2</v>
      </c>
      <c r="J28" s="23"/>
      <c r="K28" s="26"/>
      <c r="L28" s="137"/>
    </row>
    <row r="29" spans="1:12" x14ac:dyDescent="0.25">
      <c r="A29" s="84">
        <v>16</v>
      </c>
      <c r="B29" s="90">
        <v>15705800</v>
      </c>
      <c r="C29" s="99">
        <v>42.8</v>
      </c>
      <c r="D29" s="104">
        <v>7765</v>
      </c>
      <c r="E29" s="104">
        <v>8191</v>
      </c>
      <c r="F29" s="104">
        <f t="shared" si="0"/>
        <v>426</v>
      </c>
      <c r="G29" s="109">
        <f t="shared" si="1"/>
        <v>0.36635999999999996</v>
      </c>
      <c r="H29" s="49">
        <f>C29/7235.3*H10</f>
        <v>3.8504655342556565E-2</v>
      </c>
      <c r="I29" s="117">
        <f t="shared" si="2"/>
        <v>0.40486465534255656</v>
      </c>
      <c r="J29" s="23"/>
      <c r="K29" s="30"/>
      <c r="L29" s="137"/>
    </row>
    <row r="30" spans="1:12" x14ac:dyDescent="0.25">
      <c r="A30" s="83">
        <v>17</v>
      </c>
      <c r="B30" s="90">
        <v>15708273</v>
      </c>
      <c r="C30" s="99">
        <v>45.8</v>
      </c>
      <c r="D30" s="104">
        <v>4257</v>
      </c>
      <c r="E30" s="104">
        <v>4257</v>
      </c>
      <c r="F30" s="104">
        <f t="shared" si="0"/>
        <v>0</v>
      </c>
      <c r="G30" s="109">
        <f t="shared" si="1"/>
        <v>0</v>
      </c>
      <c r="H30" s="114">
        <f>C30/7235.3*H10</f>
        <v>4.1203579782455389E-2</v>
      </c>
      <c r="I30" s="118">
        <f t="shared" si="2"/>
        <v>4.1203579782455389E-2</v>
      </c>
      <c r="J30" s="23"/>
      <c r="K30" s="26"/>
      <c r="L30" s="137"/>
    </row>
    <row r="31" spans="1:12" x14ac:dyDescent="0.25">
      <c r="A31" s="84">
        <v>18</v>
      </c>
      <c r="B31" s="90">
        <v>15705659</v>
      </c>
      <c r="C31" s="99">
        <v>60.6</v>
      </c>
      <c r="D31" s="104">
        <v>13779</v>
      </c>
      <c r="E31" s="104">
        <v>14336</v>
      </c>
      <c r="F31" s="104">
        <f t="shared" si="0"/>
        <v>557</v>
      </c>
      <c r="G31" s="109">
        <f t="shared" si="1"/>
        <v>0.47902</v>
      </c>
      <c r="H31" s="49">
        <f>C31/7235.3*H10</f>
        <v>5.4518273685956263E-2</v>
      </c>
      <c r="I31" s="117">
        <f t="shared" si="2"/>
        <v>0.5335382736859563</v>
      </c>
      <c r="J31" s="23"/>
      <c r="K31" s="30"/>
      <c r="L31" s="137"/>
    </row>
    <row r="32" spans="1:12" x14ac:dyDescent="0.25">
      <c r="A32" s="84">
        <v>19</v>
      </c>
      <c r="B32" s="92">
        <v>15705850</v>
      </c>
      <c r="C32" s="99">
        <v>71.599999999999994</v>
      </c>
      <c r="D32" s="104">
        <v>12700</v>
      </c>
      <c r="E32" s="104">
        <v>13096</v>
      </c>
      <c r="F32" s="104">
        <f t="shared" si="0"/>
        <v>396</v>
      </c>
      <c r="G32" s="109">
        <f t="shared" si="1"/>
        <v>0.34055999999999997</v>
      </c>
      <c r="H32" s="49">
        <f>C32/7235.3*H10</f>
        <v>6.4414329965585285E-2</v>
      </c>
      <c r="I32" s="117">
        <f t="shared" si="2"/>
        <v>0.40497432996558524</v>
      </c>
      <c r="J32" s="23"/>
      <c r="K32" s="30"/>
      <c r="L32" s="137"/>
    </row>
    <row r="33" spans="1:12" x14ac:dyDescent="0.25">
      <c r="A33" s="83">
        <v>20</v>
      </c>
      <c r="B33" s="92">
        <v>15705665</v>
      </c>
      <c r="C33" s="99">
        <v>46.3</v>
      </c>
      <c r="D33" s="8">
        <v>7278</v>
      </c>
      <c r="E33" s="8">
        <v>7278</v>
      </c>
      <c r="F33" s="104">
        <f t="shared" si="0"/>
        <v>0</v>
      </c>
      <c r="G33" s="109">
        <f t="shared" si="1"/>
        <v>0</v>
      </c>
      <c r="H33" s="114">
        <f>C33/7235.3*H10</f>
        <v>4.165340052243853E-2</v>
      </c>
      <c r="I33" s="118">
        <f t="shared" si="2"/>
        <v>4.165340052243853E-2</v>
      </c>
      <c r="J33" s="23"/>
      <c r="K33" s="26"/>
      <c r="L33" s="137"/>
    </row>
    <row r="34" spans="1:12" x14ac:dyDescent="0.25">
      <c r="A34" s="86">
        <v>21</v>
      </c>
      <c r="B34" s="63">
        <v>15708400</v>
      </c>
      <c r="C34" s="60">
        <v>70.099999999999994</v>
      </c>
      <c r="D34" s="8">
        <v>8248</v>
      </c>
      <c r="E34" s="8">
        <v>8988</v>
      </c>
      <c r="F34" s="104">
        <f t="shared" si="0"/>
        <v>740</v>
      </c>
      <c r="G34" s="110">
        <f t="shared" si="1"/>
        <v>0.63639999999999997</v>
      </c>
      <c r="H34" s="114">
        <f>C34/7235.3*H10</f>
        <v>6.3064867745635869E-2</v>
      </c>
      <c r="I34" s="119">
        <f t="shared" si="2"/>
        <v>0.69946486774563588</v>
      </c>
      <c r="J34" s="23"/>
      <c r="K34" s="26"/>
      <c r="L34" s="137"/>
    </row>
    <row r="35" spans="1:12" x14ac:dyDescent="0.25">
      <c r="A35" s="86">
        <v>22</v>
      </c>
      <c r="B35" s="63">
        <v>15705816</v>
      </c>
      <c r="C35" s="60">
        <v>48.1</v>
      </c>
      <c r="D35" s="8">
        <v>5723</v>
      </c>
      <c r="E35" s="8">
        <v>5849</v>
      </c>
      <c r="F35" s="104">
        <f t="shared" si="0"/>
        <v>126</v>
      </c>
      <c r="G35" s="110">
        <f t="shared" si="1"/>
        <v>0.10836</v>
      </c>
      <c r="H35" s="114">
        <f>C35/7235.3*H10</f>
        <v>4.3272755186377826E-2</v>
      </c>
      <c r="I35" s="119">
        <f t="shared" si="2"/>
        <v>0.15163275518637781</v>
      </c>
      <c r="J35" s="23"/>
      <c r="K35" s="26"/>
      <c r="L35" s="137"/>
    </row>
    <row r="36" spans="1:12" x14ac:dyDescent="0.25">
      <c r="A36" s="86">
        <v>23</v>
      </c>
      <c r="B36" s="63">
        <v>15705524</v>
      </c>
      <c r="C36" s="60">
        <v>42</v>
      </c>
      <c r="D36" s="8">
        <v>6255</v>
      </c>
      <c r="E36" s="8">
        <v>6255</v>
      </c>
      <c r="F36" s="104">
        <v>6987</v>
      </c>
      <c r="G36" s="110">
        <f>42*0.015</f>
        <v>0.63</v>
      </c>
      <c r="H36" s="114">
        <f>C36/7235.3*H10</f>
        <v>3.7784942158583551E-2</v>
      </c>
      <c r="I36" s="119">
        <f t="shared" si="2"/>
        <v>0.66778494215858353</v>
      </c>
      <c r="J36" s="23"/>
      <c r="K36" s="26"/>
      <c r="L36" s="137"/>
    </row>
    <row r="37" spans="1:12" x14ac:dyDescent="0.25">
      <c r="A37" s="86">
        <v>24</v>
      </c>
      <c r="B37" s="63">
        <v>15705585</v>
      </c>
      <c r="C37" s="60">
        <v>41.4</v>
      </c>
      <c r="D37" s="8">
        <v>6465</v>
      </c>
      <c r="E37" s="8">
        <v>6949</v>
      </c>
      <c r="F37" s="104">
        <f t="shared" ref="F37:F99" si="3">E37-D37</f>
        <v>484</v>
      </c>
      <c r="G37" s="110">
        <f t="shared" ref="G37:G41" si="4">F37*0.00086</f>
        <v>0.41624</v>
      </c>
      <c r="H37" s="114">
        <f>C37/7235.3*H10</f>
        <v>3.7245157270603783E-2</v>
      </c>
      <c r="I37" s="119">
        <f t="shared" si="2"/>
        <v>0.45348515727060379</v>
      </c>
      <c r="J37" s="23"/>
      <c r="K37" s="26"/>
      <c r="L37" s="137"/>
    </row>
    <row r="38" spans="1:12" x14ac:dyDescent="0.25">
      <c r="A38" s="86">
        <v>25</v>
      </c>
      <c r="B38" s="56">
        <v>15705746</v>
      </c>
      <c r="C38" s="60">
        <v>45.8</v>
      </c>
      <c r="D38" s="8">
        <v>6889</v>
      </c>
      <c r="E38" s="8">
        <v>7499</v>
      </c>
      <c r="F38" s="104">
        <f t="shared" si="3"/>
        <v>610</v>
      </c>
      <c r="G38" s="110">
        <f t="shared" si="4"/>
        <v>0.52459999999999996</v>
      </c>
      <c r="H38" s="114">
        <f>C38/7235.3*H10</f>
        <v>4.1203579782455389E-2</v>
      </c>
      <c r="I38" s="119">
        <f t="shared" si="2"/>
        <v>0.56580357978245532</v>
      </c>
      <c r="J38" s="23"/>
      <c r="K38" s="26"/>
      <c r="L38" s="137"/>
    </row>
    <row r="39" spans="1:12" x14ac:dyDescent="0.25">
      <c r="A39" s="86">
        <v>26</v>
      </c>
      <c r="B39" s="56">
        <v>15705829</v>
      </c>
      <c r="C39" s="60">
        <v>60.4</v>
      </c>
      <c r="D39" s="8">
        <v>12612</v>
      </c>
      <c r="E39" s="8">
        <v>13613</v>
      </c>
      <c r="F39" s="104">
        <f t="shared" si="3"/>
        <v>1001</v>
      </c>
      <c r="G39" s="110">
        <f t="shared" si="4"/>
        <v>0.86085999999999996</v>
      </c>
      <c r="H39" s="114">
        <f>C39/7235.3*H10</f>
        <v>5.4338345389963003E-2</v>
      </c>
      <c r="I39" s="119">
        <f t="shared" si="2"/>
        <v>0.91519834538996292</v>
      </c>
      <c r="J39" s="23"/>
      <c r="K39" s="26"/>
      <c r="L39" s="137"/>
    </row>
    <row r="40" spans="1:12" x14ac:dyDescent="0.25">
      <c r="A40" s="59">
        <v>27</v>
      </c>
      <c r="B40" s="56">
        <v>15705815</v>
      </c>
      <c r="C40" s="60">
        <v>72.099999999999994</v>
      </c>
      <c r="D40" s="8">
        <v>10945</v>
      </c>
      <c r="E40" s="8">
        <v>11760</v>
      </c>
      <c r="F40" s="104">
        <f t="shared" si="3"/>
        <v>815</v>
      </c>
      <c r="G40" s="110">
        <f t="shared" si="4"/>
        <v>0.70089999999999997</v>
      </c>
      <c r="H40" s="49">
        <f>C40/7235.3*H10</f>
        <v>6.4864150705568419E-2</v>
      </c>
      <c r="I40" s="58">
        <f t="shared" si="2"/>
        <v>0.76576415070556836</v>
      </c>
      <c r="J40" s="23"/>
      <c r="K40" s="30"/>
      <c r="L40" s="137"/>
    </row>
    <row r="41" spans="1:12" x14ac:dyDescent="0.25">
      <c r="A41" s="86">
        <v>28</v>
      </c>
      <c r="B41" s="56">
        <v>15705586</v>
      </c>
      <c r="C41" s="60">
        <v>46.9</v>
      </c>
      <c r="D41" s="8">
        <v>8887</v>
      </c>
      <c r="E41" s="8">
        <v>9375</v>
      </c>
      <c r="F41" s="104">
        <f t="shared" si="3"/>
        <v>488</v>
      </c>
      <c r="G41" s="110">
        <f t="shared" si="4"/>
        <v>0.41968</v>
      </c>
      <c r="H41" s="114">
        <f>C41/7235.3*H10</f>
        <v>4.2193185410418298E-2</v>
      </c>
      <c r="I41" s="119">
        <f t="shared" si="2"/>
        <v>0.46187318541041827</v>
      </c>
      <c r="J41" s="23"/>
      <c r="K41" s="31"/>
      <c r="L41" s="137"/>
    </row>
    <row r="42" spans="1:12" x14ac:dyDescent="0.25">
      <c r="A42" s="59">
        <v>29</v>
      </c>
      <c r="B42" s="56">
        <v>15705609</v>
      </c>
      <c r="C42" s="60">
        <v>70</v>
      </c>
      <c r="D42" s="8">
        <v>12434</v>
      </c>
      <c r="E42" s="8">
        <f>D42+1017</f>
        <v>13451</v>
      </c>
      <c r="F42" s="104">
        <f t="shared" si="3"/>
        <v>1017</v>
      </c>
      <c r="G42" s="110">
        <f>(70*0.015)/30*25</f>
        <v>0.87500000000000011</v>
      </c>
      <c r="H42" s="49">
        <f>C42/7235.3*H10</f>
        <v>6.2974903597639256E-2</v>
      </c>
      <c r="I42" s="58">
        <f t="shared" si="2"/>
        <v>0.93797490359763935</v>
      </c>
      <c r="J42" s="23"/>
      <c r="K42" s="26"/>
      <c r="L42" s="137"/>
    </row>
    <row r="43" spans="1:12" x14ac:dyDescent="0.25">
      <c r="A43" s="86">
        <v>30</v>
      </c>
      <c r="B43" s="56">
        <v>15705525</v>
      </c>
      <c r="C43" s="60">
        <v>47.4</v>
      </c>
      <c r="D43" s="8">
        <v>8690</v>
      </c>
      <c r="E43" s="8">
        <v>8690</v>
      </c>
      <c r="F43" s="104">
        <f t="shared" si="3"/>
        <v>0</v>
      </c>
      <c r="G43" s="110">
        <f t="shared" ref="G43:G106" si="5">F43*0.00086</f>
        <v>0</v>
      </c>
      <c r="H43" s="114">
        <f>C43/7235.3*H10</f>
        <v>4.2643006150401432E-2</v>
      </c>
      <c r="I43" s="119">
        <f t="shared" si="2"/>
        <v>4.2643006150401432E-2</v>
      </c>
      <c r="J43" s="23"/>
      <c r="K43" s="26"/>
      <c r="L43" s="137"/>
    </row>
    <row r="44" spans="1:12" x14ac:dyDescent="0.25">
      <c r="A44" s="86">
        <v>31</v>
      </c>
      <c r="B44" s="56">
        <v>15705724</v>
      </c>
      <c r="C44" s="60">
        <v>43.2</v>
      </c>
      <c r="D44" s="105">
        <v>6202</v>
      </c>
      <c r="E44" s="105">
        <v>6357</v>
      </c>
      <c r="F44" s="104">
        <f t="shared" si="3"/>
        <v>155</v>
      </c>
      <c r="G44" s="110">
        <f t="shared" si="5"/>
        <v>0.1333</v>
      </c>
      <c r="H44" s="114">
        <f>C44/7235.3*H10</f>
        <v>3.8864511934543079E-2</v>
      </c>
      <c r="I44" s="119">
        <f t="shared" si="2"/>
        <v>0.17216451193454307</v>
      </c>
      <c r="J44" s="23"/>
      <c r="K44" s="26"/>
      <c r="L44" s="137"/>
    </row>
    <row r="45" spans="1:12" x14ac:dyDescent="0.25">
      <c r="A45" s="86">
        <v>32</v>
      </c>
      <c r="B45" s="56">
        <v>15705733</v>
      </c>
      <c r="C45" s="60">
        <v>41.7</v>
      </c>
      <c r="D45" s="105">
        <v>5900</v>
      </c>
      <c r="E45" s="105">
        <v>6199</v>
      </c>
      <c r="F45" s="104">
        <f t="shared" si="3"/>
        <v>299</v>
      </c>
      <c r="G45" s="110">
        <f t="shared" si="5"/>
        <v>0.25713999999999998</v>
      </c>
      <c r="H45" s="114">
        <f>C45/7235.3*H10</f>
        <v>3.7515049714593664E-2</v>
      </c>
      <c r="I45" s="119">
        <f t="shared" si="2"/>
        <v>0.29465504971459366</v>
      </c>
      <c r="J45" s="23"/>
      <c r="K45" s="26"/>
      <c r="L45" s="137"/>
    </row>
    <row r="46" spans="1:12" x14ac:dyDescent="0.25">
      <c r="A46" s="86">
        <v>33</v>
      </c>
      <c r="B46" s="56">
        <v>15705600</v>
      </c>
      <c r="C46" s="60">
        <v>46</v>
      </c>
      <c r="D46" s="8">
        <v>8741</v>
      </c>
      <c r="E46" s="8">
        <v>9200</v>
      </c>
      <c r="F46" s="104">
        <f t="shared" si="3"/>
        <v>459</v>
      </c>
      <c r="G46" s="110">
        <f t="shared" si="5"/>
        <v>0.39473999999999998</v>
      </c>
      <c r="H46" s="114">
        <f>C46/7235.3*H10</f>
        <v>4.138350807844865E-2</v>
      </c>
      <c r="I46" s="119">
        <f t="shared" si="2"/>
        <v>0.43612350807844863</v>
      </c>
      <c r="J46" s="23"/>
      <c r="K46" s="31"/>
      <c r="L46" s="137"/>
    </row>
    <row r="47" spans="1:12" x14ac:dyDescent="0.25">
      <c r="A47" s="86">
        <v>34</v>
      </c>
      <c r="B47" s="56">
        <v>15705534</v>
      </c>
      <c r="C47" s="60">
        <v>60.6</v>
      </c>
      <c r="D47" s="105">
        <v>13225</v>
      </c>
      <c r="E47" s="105">
        <v>13851</v>
      </c>
      <c r="F47" s="104">
        <f t="shared" si="3"/>
        <v>626</v>
      </c>
      <c r="G47" s="110">
        <f t="shared" si="5"/>
        <v>0.53835999999999995</v>
      </c>
      <c r="H47" s="114">
        <f>C47/7235.3*H10</f>
        <v>5.4518273685956263E-2</v>
      </c>
      <c r="I47" s="119">
        <f t="shared" si="2"/>
        <v>0.59287827368595625</v>
      </c>
      <c r="J47" s="23"/>
      <c r="K47" s="26"/>
      <c r="L47" s="137"/>
    </row>
    <row r="48" spans="1:12" x14ac:dyDescent="0.25">
      <c r="A48" s="86">
        <v>35</v>
      </c>
      <c r="B48" s="64">
        <v>15705677</v>
      </c>
      <c r="C48" s="60">
        <v>72.2</v>
      </c>
      <c r="D48" s="105">
        <v>6427</v>
      </c>
      <c r="E48" s="105">
        <v>6427</v>
      </c>
      <c r="F48" s="104">
        <f t="shared" si="3"/>
        <v>0</v>
      </c>
      <c r="G48" s="110">
        <f t="shared" si="5"/>
        <v>0</v>
      </c>
      <c r="H48" s="114">
        <f>C48/7235.3*H10</f>
        <v>6.4954114853565059E-2</v>
      </c>
      <c r="I48" s="119">
        <f t="shared" si="2"/>
        <v>6.4954114853565059E-2</v>
      </c>
      <c r="J48" s="23"/>
      <c r="K48" s="26"/>
      <c r="L48" s="137"/>
    </row>
    <row r="49" spans="1:12" x14ac:dyDescent="0.25">
      <c r="A49" s="86">
        <v>36</v>
      </c>
      <c r="B49" s="56">
        <v>15705691</v>
      </c>
      <c r="C49" s="60">
        <v>46.5</v>
      </c>
      <c r="D49" s="105">
        <v>6156</v>
      </c>
      <c r="E49" s="105">
        <v>6156</v>
      </c>
      <c r="F49" s="104">
        <f t="shared" si="3"/>
        <v>0</v>
      </c>
      <c r="G49" s="110">
        <f t="shared" si="5"/>
        <v>0</v>
      </c>
      <c r="H49" s="114">
        <f>C49/7235.3*H10</f>
        <v>4.1833328818431784E-2</v>
      </c>
      <c r="I49" s="119">
        <f>G49+H49</f>
        <v>4.1833328818431784E-2</v>
      </c>
      <c r="J49" s="23"/>
      <c r="K49" s="26"/>
      <c r="L49" s="137"/>
    </row>
    <row r="50" spans="1:12" x14ac:dyDescent="0.25">
      <c r="A50" s="61">
        <v>37</v>
      </c>
      <c r="B50" s="56">
        <v>15730459</v>
      </c>
      <c r="C50" s="65">
        <v>69.5</v>
      </c>
      <c r="D50" s="8">
        <v>14051</v>
      </c>
      <c r="E50" s="8">
        <v>14394</v>
      </c>
      <c r="F50" s="104">
        <f t="shared" si="3"/>
        <v>343</v>
      </c>
      <c r="G50" s="110">
        <f t="shared" si="5"/>
        <v>0.29498000000000002</v>
      </c>
      <c r="H50" s="114">
        <f>C50/7235.3*H10</f>
        <v>6.2525082857656109E-2</v>
      </c>
      <c r="I50" s="66">
        <f>G50+H50</f>
        <v>0.35750508285765614</v>
      </c>
      <c r="J50" s="23"/>
      <c r="K50" s="26"/>
      <c r="L50" s="137"/>
    </row>
    <row r="51" spans="1:12" x14ac:dyDescent="0.25">
      <c r="A51" s="86">
        <v>38</v>
      </c>
      <c r="B51" s="67">
        <v>15705514</v>
      </c>
      <c r="C51" s="60">
        <v>47</v>
      </c>
      <c r="D51" s="105">
        <v>2548</v>
      </c>
      <c r="E51" s="105">
        <v>2604</v>
      </c>
      <c r="F51" s="104">
        <f t="shared" si="3"/>
        <v>56</v>
      </c>
      <c r="G51" s="110">
        <f t="shared" si="5"/>
        <v>4.8160000000000001E-2</v>
      </c>
      <c r="H51" s="114">
        <f>C51/7235.3*H10</f>
        <v>4.2283149558414924E-2</v>
      </c>
      <c r="I51" s="66">
        <f>G51+H51</f>
        <v>9.0443149558414926E-2</v>
      </c>
      <c r="J51" s="23"/>
      <c r="K51" s="26"/>
      <c r="L51" s="137"/>
    </row>
    <row r="52" spans="1:12" x14ac:dyDescent="0.25">
      <c r="A52" s="86">
        <v>39</v>
      </c>
      <c r="B52" s="56">
        <v>15705660</v>
      </c>
      <c r="C52" s="60">
        <v>43.1</v>
      </c>
      <c r="D52" s="8">
        <v>3408</v>
      </c>
      <c r="E52" s="8">
        <v>3408</v>
      </c>
      <c r="F52" s="104">
        <f t="shared" si="3"/>
        <v>0</v>
      </c>
      <c r="G52" s="110">
        <f t="shared" si="5"/>
        <v>0</v>
      </c>
      <c r="H52" s="114">
        <f>C52/7235.3*H10</f>
        <v>3.8774547786546452E-2</v>
      </c>
      <c r="I52" s="119">
        <f t="shared" si="2"/>
        <v>3.8774547786546452E-2</v>
      </c>
      <c r="J52" s="23"/>
      <c r="K52" s="26"/>
      <c r="L52" s="137"/>
    </row>
    <row r="53" spans="1:12" x14ac:dyDescent="0.25">
      <c r="A53" s="83">
        <v>40</v>
      </c>
      <c r="B53" s="90">
        <v>15705539</v>
      </c>
      <c r="C53" s="99">
        <v>41.4</v>
      </c>
      <c r="D53" s="8">
        <v>6398</v>
      </c>
      <c r="E53" s="8">
        <v>6398</v>
      </c>
      <c r="F53" s="104">
        <f t="shared" si="3"/>
        <v>0</v>
      </c>
      <c r="G53" s="109">
        <f t="shared" si="5"/>
        <v>0</v>
      </c>
      <c r="H53" s="114">
        <f>C53/7235.3*H10</f>
        <v>3.7245157270603783E-2</v>
      </c>
      <c r="I53" s="118">
        <f t="shared" si="2"/>
        <v>3.7245157270603783E-2</v>
      </c>
      <c r="J53" s="23"/>
      <c r="K53" s="26"/>
      <c r="L53" s="137"/>
    </row>
    <row r="54" spans="1:12" x14ac:dyDescent="0.25">
      <c r="A54" s="83">
        <v>41</v>
      </c>
      <c r="B54" s="90">
        <v>15705823</v>
      </c>
      <c r="C54" s="99">
        <v>45.9</v>
      </c>
      <c r="D54" s="106">
        <v>7438</v>
      </c>
      <c r="E54" s="106">
        <v>7463</v>
      </c>
      <c r="F54" s="104">
        <f t="shared" si="3"/>
        <v>25</v>
      </c>
      <c r="G54" s="109">
        <f t="shared" si="5"/>
        <v>2.1499999999999998E-2</v>
      </c>
      <c r="H54" s="114">
        <f>C54/7235.3*H10</f>
        <v>4.1293543930452023E-2</v>
      </c>
      <c r="I54" s="118">
        <f t="shared" si="2"/>
        <v>6.2793543930452028E-2</v>
      </c>
      <c r="J54" s="23"/>
      <c r="K54" s="26"/>
      <c r="L54" s="137"/>
    </row>
    <row r="55" spans="1:12" x14ac:dyDescent="0.25">
      <c r="A55" s="83">
        <v>42</v>
      </c>
      <c r="B55" s="90">
        <v>15705552</v>
      </c>
      <c r="C55" s="99">
        <v>60.8</v>
      </c>
      <c r="D55" s="106">
        <v>12697</v>
      </c>
      <c r="E55" s="106">
        <v>13505</v>
      </c>
      <c r="F55" s="104">
        <f t="shared" si="3"/>
        <v>808</v>
      </c>
      <c r="G55" s="109">
        <f t="shared" si="5"/>
        <v>0.69487999999999994</v>
      </c>
      <c r="H55" s="114">
        <f>C55/7235.3*H10</f>
        <v>5.4698201981949517E-2</v>
      </c>
      <c r="I55" s="118">
        <f t="shared" si="2"/>
        <v>0.74957820198194947</v>
      </c>
      <c r="J55" s="23"/>
      <c r="K55" s="26"/>
      <c r="L55" s="137"/>
    </row>
    <row r="56" spans="1:12" x14ac:dyDescent="0.25">
      <c r="A56" s="84">
        <v>43</v>
      </c>
      <c r="B56" s="90">
        <v>15705663</v>
      </c>
      <c r="C56" s="99">
        <v>72.2</v>
      </c>
      <c r="D56" s="106">
        <v>3155</v>
      </c>
      <c r="E56" s="106">
        <v>3155</v>
      </c>
      <c r="F56" s="104">
        <f t="shared" si="3"/>
        <v>0</v>
      </c>
      <c r="G56" s="109">
        <f t="shared" si="5"/>
        <v>0</v>
      </c>
      <c r="H56" s="49">
        <f>C56/7235.3*H10</f>
        <v>6.4954114853565059E-2</v>
      </c>
      <c r="I56" s="117">
        <f t="shared" si="2"/>
        <v>6.4954114853565059E-2</v>
      </c>
      <c r="J56" s="23"/>
      <c r="K56" s="51"/>
      <c r="L56" s="137"/>
    </row>
    <row r="57" spans="1:12" x14ac:dyDescent="0.25">
      <c r="A57" s="83">
        <v>44</v>
      </c>
      <c r="B57" s="90">
        <v>15705515</v>
      </c>
      <c r="C57" s="99">
        <v>46.3</v>
      </c>
      <c r="D57" s="106">
        <v>10841</v>
      </c>
      <c r="E57" s="106">
        <v>10841</v>
      </c>
      <c r="F57" s="104">
        <f t="shared" si="3"/>
        <v>0</v>
      </c>
      <c r="G57" s="109">
        <f t="shared" si="5"/>
        <v>0</v>
      </c>
      <c r="H57" s="114">
        <f>C57/7235.3*H10</f>
        <v>4.165340052243853E-2</v>
      </c>
      <c r="I57" s="118">
        <f t="shared" si="2"/>
        <v>4.165340052243853E-2</v>
      </c>
      <c r="J57" s="23"/>
      <c r="K57" s="26"/>
      <c r="L57" s="137"/>
    </row>
    <row r="58" spans="1:12" x14ac:dyDescent="0.25">
      <c r="A58" s="83">
        <v>45</v>
      </c>
      <c r="B58" s="90">
        <v>15705549</v>
      </c>
      <c r="C58" s="99">
        <v>69.7</v>
      </c>
      <c r="D58" s="106">
        <v>9094</v>
      </c>
      <c r="E58" s="106">
        <v>9094</v>
      </c>
      <c r="F58" s="104">
        <f t="shared" si="3"/>
        <v>0</v>
      </c>
      <c r="G58" s="109">
        <f t="shared" si="5"/>
        <v>0</v>
      </c>
      <c r="H58" s="114">
        <f>C58/7235.3*H10</f>
        <v>6.2705011153649362E-2</v>
      </c>
      <c r="I58" s="118">
        <f t="shared" si="2"/>
        <v>6.2705011153649362E-2</v>
      </c>
      <c r="J58" s="23"/>
      <c r="K58" s="26"/>
      <c r="L58" s="137"/>
    </row>
    <row r="59" spans="1:12" x14ac:dyDescent="0.25">
      <c r="A59" s="83">
        <v>46</v>
      </c>
      <c r="B59" s="90">
        <v>15705742</v>
      </c>
      <c r="C59" s="99">
        <v>47.9</v>
      </c>
      <c r="D59" s="106">
        <v>8337</v>
      </c>
      <c r="E59" s="106">
        <v>8998</v>
      </c>
      <c r="F59" s="104">
        <f t="shared" si="3"/>
        <v>661</v>
      </c>
      <c r="G59" s="109">
        <f t="shared" si="5"/>
        <v>0.56845999999999997</v>
      </c>
      <c r="H59" s="114">
        <f>C59/7235.3*H10</f>
        <v>4.3092826890384565E-2</v>
      </c>
      <c r="I59" s="118">
        <f t="shared" si="2"/>
        <v>0.61155282689038448</v>
      </c>
      <c r="J59" s="23"/>
      <c r="K59" s="30"/>
      <c r="L59" s="137"/>
    </row>
    <row r="60" spans="1:12" x14ac:dyDescent="0.25">
      <c r="A60" s="83">
        <v>47</v>
      </c>
      <c r="B60" s="90">
        <v>15705719</v>
      </c>
      <c r="C60" s="99">
        <v>42.4</v>
      </c>
      <c r="D60" s="106">
        <v>6779</v>
      </c>
      <c r="E60" s="106">
        <v>6818</v>
      </c>
      <c r="F60" s="104">
        <f t="shared" si="3"/>
        <v>39</v>
      </c>
      <c r="G60" s="109">
        <f t="shared" si="5"/>
        <v>3.354E-2</v>
      </c>
      <c r="H60" s="114">
        <f>C60/7235.3*H10</f>
        <v>3.8144798750570058E-2</v>
      </c>
      <c r="I60" s="118">
        <f t="shared" si="2"/>
        <v>7.1684798750570058E-2</v>
      </c>
      <c r="J60" s="23"/>
      <c r="K60" s="26"/>
      <c r="L60" s="137"/>
    </row>
    <row r="61" spans="1:12" x14ac:dyDescent="0.25">
      <c r="A61" s="83">
        <v>48</v>
      </c>
      <c r="B61" s="90">
        <v>15702590</v>
      </c>
      <c r="C61" s="99">
        <v>41.7</v>
      </c>
      <c r="D61" s="106">
        <v>10947</v>
      </c>
      <c r="E61" s="106">
        <v>11302</v>
      </c>
      <c r="F61" s="104">
        <f t="shared" si="3"/>
        <v>355</v>
      </c>
      <c r="G61" s="109">
        <f t="shared" si="5"/>
        <v>0.30530000000000002</v>
      </c>
      <c r="H61" s="114">
        <f>C61/7235.3*H10</f>
        <v>3.7515049714593664E-2</v>
      </c>
      <c r="I61" s="118">
        <f t="shared" si="2"/>
        <v>0.3428150497145937</v>
      </c>
      <c r="J61" s="23"/>
      <c r="K61" s="26"/>
      <c r="L61" s="137"/>
    </row>
    <row r="62" spans="1:12" x14ac:dyDescent="0.25">
      <c r="A62" s="83">
        <v>49</v>
      </c>
      <c r="B62" s="90">
        <v>15705689</v>
      </c>
      <c r="C62" s="99">
        <v>45.7</v>
      </c>
      <c r="D62" s="104">
        <v>8689</v>
      </c>
      <c r="E62" s="104">
        <v>8689</v>
      </c>
      <c r="F62" s="104">
        <f t="shared" si="3"/>
        <v>0</v>
      </c>
      <c r="G62" s="109">
        <f t="shared" si="5"/>
        <v>0</v>
      </c>
      <c r="H62" s="114">
        <f>C62/7235.3*H10</f>
        <v>4.1113615634458769E-2</v>
      </c>
      <c r="I62" s="118">
        <f t="shared" si="2"/>
        <v>4.1113615634458769E-2</v>
      </c>
      <c r="J62" s="23"/>
      <c r="K62" s="26"/>
      <c r="L62" s="137"/>
    </row>
    <row r="63" spans="1:12" x14ac:dyDescent="0.25">
      <c r="A63" s="83">
        <v>50</v>
      </c>
      <c r="B63" s="90">
        <v>15705596</v>
      </c>
      <c r="C63" s="99">
        <v>60.9</v>
      </c>
      <c r="D63" s="104">
        <v>4579</v>
      </c>
      <c r="E63" s="104">
        <v>4579</v>
      </c>
      <c r="F63" s="104">
        <f t="shared" si="3"/>
        <v>0</v>
      </c>
      <c r="G63" s="109">
        <f t="shared" si="5"/>
        <v>0</v>
      </c>
      <c r="H63" s="114">
        <f>C63/7235.3*H10</f>
        <v>5.4788166129946143E-2</v>
      </c>
      <c r="I63" s="118">
        <f t="shared" si="2"/>
        <v>5.4788166129946143E-2</v>
      </c>
      <c r="J63" s="23"/>
      <c r="K63" s="26"/>
      <c r="L63" s="137"/>
    </row>
    <row r="64" spans="1:12" x14ac:dyDescent="0.25">
      <c r="A64" s="83">
        <v>51</v>
      </c>
      <c r="B64" s="90">
        <v>15705599</v>
      </c>
      <c r="C64" s="99">
        <v>71.7</v>
      </c>
      <c r="D64" s="104">
        <v>5412</v>
      </c>
      <c r="E64" s="104">
        <v>5412</v>
      </c>
      <c r="F64" s="104">
        <f t="shared" si="3"/>
        <v>0</v>
      </c>
      <c r="G64" s="109">
        <f t="shared" si="5"/>
        <v>0</v>
      </c>
      <c r="H64" s="114">
        <f>C64/7235.3*H10</f>
        <v>6.4504294113581911E-2</v>
      </c>
      <c r="I64" s="118">
        <f t="shared" si="2"/>
        <v>6.4504294113581911E-2</v>
      </c>
      <c r="J64" s="23"/>
      <c r="K64" s="26"/>
      <c r="L64" s="137"/>
    </row>
    <row r="65" spans="1:12" x14ac:dyDescent="0.25">
      <c r="A65" s="83">
        <v>52</v>
      </c>
      <c r="B65" s="90">
        <v>15705736</v>
      </c>
      <c r="C65" s="99">
        <v>46.2</v>
      </c>
      <c r="D65" s="104">
        <v>9897</v>
      </c>
      <c r="E65" s="104">
        <v>10684</v>
      </c>
      <c r="F65" s="104">
        <f t="shared" si="3"/>
        <v>787</v>
      </c>
      <c r="G65" s="109">
        <f t="shared" si="5"/>
        <v>0.67681999999999998</v>
      </c>
      <c r="H65" s="114">
        <f>C65/7235.3*H10</f>
        <v>4.1563436374441903E-2</v>
      </c>
      <c r="I65" s="118">
        <f t="shared" si="2"/>
        <v>0.71838343637444191</v>
      </c>
      <c r="J65" s="23"/>
      <c r="K65" s="26"/>
      <c r="L65" s="137"/>
    </row>
    <row r="66" spans="1:12" x14ac:dyDescent="0.25">
      <c r="A66" s="83">
        <v>53</v>
      </c>
      <c r="B66" s="90">
        <v>15708051</v>
      </c>
      <c r="C66" s="99">
        <v>69.8</v>
      </c>
      <c r="D66" s="104">
        <v>19458</v>
      </c>
      <c r="E66" s="104">
        <v>19458</v>
      </c>
      <c r="F66" s="104">
        <f t="shared" si="3"/>
        <v>0</v>
      </c>
      <c r="G66" s="109">
        <f t="shared" si="5"/>
        <v>0</v>
      </c>
      <c r="H66" s="114">
        <f>C66/7235.3*H10</f>
        <v>6.2794975301645989E-2</v>
      </c>
      <c r="I66" s="118">
        <f t="shared" si="2"/>
        <v>6.2794975301645989E-2</v>
      </c>
      <c r="J66" s="23"/>
      <c r="K66" s="30"/>
      <c r="L66" s="137"/>
    </row>
    <row r="67" spans="1:12" x14ac:dyDescent="0.25">
      <c r="A67" s="83">
        <v>54</v>
      </c>
      <c r="B67" s="90">
        <v>15705572</v>
      </c>
      <c r="C67" s="99">
        <v>47.4</v>
      </c>
      <c r="D67" s="104">
        <v>10502</v>
      </c>
      <c r="E67" s="104">
        <v>11142</v>
      </c>
      <c r="F67" s="104">
        <f t="shared" si="3"/>
        <v>640</v>
      </c>
      <c r="G67" s="109">
        <f t="shared" si="5"/>
        <v>0.5504</v>
      </c>
      <c r="H67" s="114">
        <f>C67/7235.3*H10</f>
        <v>4.2643006150401432E-2</v>
      </c>
      <c r="I67" s="118">
        <f t="shared" si="2"/>
        <v>0.5930430061504014</v>
      </c>
      <c r="J67" s="23"/>
      <c r="K67" s="26"/>
      <c r="L67" s="137"/>
    </row>
    <row r="68" spans="1:12" x14ac:dyDescent="0.25">
      <c r="A68" s="83">
        <v>55</v>
      </c>
      <c r="B68" s="90">
        <v>15708071</v>
      </c>
      <c r="C68" s="99">
        <v>42.1</v>
      </c>
      <c r="D68" s="104">
        <v>9003</v>
      </c>
      <c r="E68" s="104">
        <v>9694</v>
      </c>
      <c r="F68" s="104">
        <f t="shared" si="3"/>
        <v>691</v>
      </c>
      <c r="G68" s="109">
        <f t="shared" si="5"/>
        <v>0.59426000000000001</v>
      </c>
      <c r="H68" s="114">
        <f>C68/7235.3*H10</f>
        <v>3.7874906306580178E-2</v>
      </c>
      <c r="I68" s="118">
        <f t="shared" si="2"/>
        <v>0.6321349063065802</v>
      </c>
      <c r="J68" s="23"/>
      <c r="K68" s="26"/>
      <c r="L68" s="137"/>
    </row>
    <row r="69" spans="1:12" x14ac:dyDescent="0.25">
      <c r="A69" s="83">
        <v>56</v>
      </c>
      <c r="B69" s="90">
        <v>15705570</v>
      </c>
      <c r="C69" s="99">
        <v>41.6</v>
      </c>
      <c r="D69" s="104">
        <v>11122.9</v>
      </c>
      <c r="E69" s="104">
        <v>11871</v>
      </c>
      <c r="F69" s="104">
        <f t="shared" si="3"/>
        <v>748.10000000000036</v>
      </c>
      <c r="G69" s="109">
        <f t="shared" si="5"/>
        <v>0.64336600000000033</v>
      </c>
      <c r="H69" s="114">
        <f>C69/7235.3*H10</f>
        <v>3.7425085566597037E-2</v>
      </c>
      <c r="I69" s="118">
        <f t="shared" si="2"/>
        <v>0.6807910855665974</v>
      </c>
      <c r="J69" s="23"/>
      <c r="K69" s="26"/>
      <c r="L69" s="137"/>
    </row>
    <row r="70" spans="1:12" x14ac:dyDescent="0.25">
      <c r="A70" s="87">
        <v>57</v>
      </c>
      <c r="B70" s="91">
        <v>15730776</v>
      </c>
      <c r="C70" s="99">
        <v>45.9</v>
      </c>
      <c r="D70" s="104">
        <v>6072</v>
      </c>
      <c r="E70" s="104">
        <v>6361</v>
      </c>
      <c r="F70" s="104">
        <f t="shared" si="3"/>
        <v>289</v>
      </c>
      <c r="G70" s="109">
        <f t="shared" si="5"/>
        <v>0.24853999999999998</v>
      </c>
      <c r="H70" s="114">
        <f>C70/7235.3*H10</f>
        <v>4.1293543930452023E-2</v>
      </c>
      <c r="I70" s="118">
        <f>G70+H70</f>
        <v>0.28983354393045202</v>
      </c>
      <c r="J70" s="23"/>
      <c r="K70" s="26"/>
      <c r="L70" s="137"/>
    </row>
    <row r="71" spans="1:12" x14ac:dyDescent="0.25">
      <c r="A71" s="83">
        <v>58</v>
      </c>
      <c r="B71" s="90">
        <v>15705638</v>
      </c>
      <c r="C71" s="99">
        <v>60.3</v>
      </c>
      <c r="D71" s="104">
        <v>3209</v>
      </c>
      <c r="E71" s="104">
        <v>3209</v>
      </c>
      <c r="F71" s="104">
        <f t="shared" si="3"/>
        <v>0</v>
      </c>
      <c r="G71" s="109">
        <f t="shared" si="5"/>
        <v>0</v>
      </c>
      <c r="H71" s="114">
        <f>C71/7235.3*H10</f>
        <v>5.4248381241966376E-2</v>
      </c>
      <c r="I71" s="117">
        <f t="shared" si="2"/>
        <v>5.4248381241966376E-2</v>
      </c>
      <c r="J71" s="23"/>
      <c r="K71" s="26"/>
      <c r="L71" s="137"/>
    </row>
    <row r="72" spans="1:12" x14ac:dyDescent="0.25">
      <c r="A72" s="83">
        <v>59</v>
      </c>
      <c r="B72" s="90">
        <v>15705679</v>
      </c>
      <c r="C72" s="99">
        <v>71.7</v>
      </c>
      <c r="D72" s="104">
        <v>12595</v>
      </c>
      <c r="E72" s="104">
        <v>13093</v>
      </c>
      <c r="F72" s="104">
        <f t="shared" si="3"/>
        <v>498</v>
      </c>
      <c r="G72" s="109">
        <f t="shared" si="5"/>
        <v>0.42827999999999999</v>
      </c>
      <c r="H72" s="114">
        <f>C72/7235.3*H10</f>
        <v>6.4504294113581911E-2</v>
      </c>
      <c r="I72" s="118">
        <f t="shared" si="2"/>
        <v>0.49278429411358193</v>
      </c>
      <c r="J72" s="23"/>
      <c r="K72" s="26"/>
      <c r="L72" s="137"/>
    </row>
    <row r="73" spans="1:12" x14ac:dyDescent="0.25">
      <c r="A73" s="83">
        <v>60</v>
      </c>
      <c r="B73" s="90">
        <v>15705645</v>
      </c>
      <c r="C73" s="99">
        <v>46</v>
      </c>
      <c r="D73" s="104">
        <v>3648</v>
      </c>
      <c r="E73" s="104">
        <v>3690</v>
      </c>
      <c r="F73" s="104">
        <f t="shared" si="3"/>
        <v>42</v>
      </c>
      <c r="G73" s="109">
        <f t="shared" si="5"/>
        <v>3.6119999999999999E-2</v>
      </c>
      <c r="H73" s="114">
        <f>C73/7235.3*H10</f>
        <v>4.138350807844865E-2</v>
      </c>
      <c r="I73" s="118">
        <f t="shared" si="2"/>
        <v>7.7503508078448649E-2</v>
      </c>
      <c r="J73" s="23"/>
      <c r="K73" s="26"/>
      <c r="L73" s="137"/>
    </row>
    <row r="74" spans="1:12" x14ac:dyDescent="0.25">
      <c r="A74" s="83">
        <v>61</v>
      </c>
      <c r="B74" s="90">
        <v>15705714</v>
      </c>
      <c r="C74" s="99">
        <v>71.5</v>
      </c>
      <c r="D74" s="104">
        <v>14139</v>
      </c>
      <c r="E74" s="104">
        <v>14139</v>
      </c>
      <c r="F74" s="104">
        <f t="shared" si="3"/>
        <v>0</v>
      </c>
      <c r="G74" s="109">
        <f t="shared" si="5"/>
        <v>0</v>
      </c>
      <c r="H74" s="114">
        <f>C74/7235.3*H10</f>
        <v>6.4324365817588658E-2</v>
      </c>
      <c r="I74" s="118">
        <f t="shared" si="2"/>
        <v>6.4324365817588658E-2</v>
      </c>
      <c r="J74" s="23"/>
      <c r="K74" s="26"/>
      <c r="L74" s="137"/>
    </row>
    <row r="75" spans="1:12" x14ac:dyDescent="0.25">
      <c r="A75" s="83">
        <v>62</v>
      </c>
      <c r="B75" s="90">
        <v>15705794</v>
      </c>
      <c r="C75" s="99">
        <v>47.9</v>
      </c>
      <c r="D75" s="104">
        <v>6926</v>
      </c>
      <c r="E75" s="104">
        <v>6926</v>
      </c>
      <c r="F75" s="104">
        <f t="shared" si="3"/>
        <v>0</v>
      </c>
      <c r="G75" s="109">
        <f t="shared" si="5"/>
        <v>0</v>
      </c>
      <c r="H75" s="114">
        <f>C75/7235.3*H10</f>
        <v>4.3092826890384565E-2</v>
      </c>
      <c r="I75" s="118">
        <f t="shared" si="2"/>
        <v>4.3092826890384565E-2</v>
      </c>
      <c r="J75" s="23"/>
      <c r="K75" s="26"/>
      <c r="L75" s="137"/>
    </row>
    <row r="76" spans="1:12" x14ac:dyDescent="0.25">
      <c r="A76" s="83">
        <v>63</v>
      </c>
      <c r="B76" s="90">
        <v>15703003</v>
      </c>
      <c r="C76" s="99">
        <v>41.4</v>
      </c>
      <c r="D76" s="104">
        <v>3414</v>
      </c>
      <c r="E76" s="104">
        <v>3492</v>
      </c>
      <c r="F76" s="104">
        <f t="shared" si="3"/>
        <v>78</v>
      </c>
      <c r="G76" s="109">
        <f t="shared" si="5"/>
        <v>6.7080000000000001E-2</v>
      </c>
      <c r="H76" s="114">
        <f>C76/7235.3*H10</f>
        <v>3.7245157270603783E-2</v>
      </c>
      <c r="I76" s="118">
        <f t="shared" si="2"/>
        <v>0.10432515727060379</v>
      </c>
      <c r="J76" s="23"/>
      <c r="K76" s="26"/>
      <c r="L76" s="137"/>
    </row>
    <row r="77" spans="1:12" x14ac:dyDescent="0.25">
      <c r="A77" s="84">
        <v>64</v>
      </c>
      <c r="B77" s="90">
        <v>15705656</v>
      </c>
      <c r="C77" s="99">
        <v>42.2</v>
      </c>
      <c r="D77" s="104">
        <v>7353</v>
      </c>
      <c r="E77" s="104">
        <v>7836</v>
      </c>
      <c r="F77" s="104">
        <f t="shared" si="3"/>
        <v>483</v>
      </c>
      <c r="G77" s="109">
        <f t="shared" si="5"/>
        <v>0.41537999999999997</v>
      </c>
      <c r="H77" s="114">
        <f>C77/7235.3*H10</f>
        <v>3.7964870454576805E-2</v>
      </c>
      <c r="I77" s="117">
        <f t="shared" si="2"/>
        <v>0.45334487045457678</v>
      </c>
      <c r="J77" s="23"/>
      <c r="K77" s="30"/>
      <c r="L77" s="137"/>
    </row>
    <row r="78" spans="1:12" x14ac:dyDescent="0.25">
      <c r="A78" s="83">
        <v>65</v>
      </c>
      <c r="B78" s="90">
        <v>15708142</v>
      </c>
      <c r="C78" s="99">
        <v>45.4</v>
      </c>
      <c r="D78" s="104">
        <v>7673</v>
      </c>
      <c r="E78" s="104">
        <v>7764</v>
      </c>
      <c r="F78" s="104">
        <f t="shared" si="3"/>
        <v>91</v>
      </c>
      <c r="G78" s="109">
        <f t="shared" si="5"/>
        <v>7.8259999999999996E-2</v>
      </c>
      <c r="H78" s="114">
        <f>C78/7235.3*H10</f>
        <v>4.0843723190468882E-2</v>
      </c>
      <c r="I78" s="118">
        <f t="shared" si="2"/>
        <v>0.11910372319046889</v>
      </c>
      <c r="J78" s="23"/>
      <c r="K78" s="26"/>
      <c r="L78" s="137"/>
    </row>
    <row r="79" spans="1:12" x14ac:dyDescent="0.25">
      <c r="A79" s="84">
        <v>66</v>
      </c>
      <c r="B79" s="90">
        <v>15708645</v>
      </c>
      <c r="C79" s="99">
        <v>60.2</v>
      </c>
      <c r="D79" s="104">
        <v>14271</v>
      </c>
      <c r="E79" s="104">
        <v>14864</v>
      </c>
      <c r="F79" s="104">
        <f t="shared" si="3"/>
        <v>593</v>
      </c>
      <c r="G79" s="109">
        <f t="shared" si="5"/>
        <v>0.50997999999999999</v>
      </c>
      <c r="H79" s="114">
        <f>C79/7235.3*H10</f>
        <v>5.4158417093969749E-2</v>
      </c>
      <c r="I79" s="117">
        <f t="shared" ref="I79:I142" si="6">G79+H79</f>
        <v>0.56413841709396972</v>
      </c>
      <c r="J79" s="23"/>
      <c r="K79" s="30"/>
      <c r="L79" s="137"/>
    </row>
    <row r="80" spans="1:12" x14ac:dyDescent="0.25">
      <c r="A80" s="83">
        <v>67</v>
      </c>
      <c r="B80" s="90">
        <v>15708109</v>
      </c>
      <c r="C80" s="99">
        <v>71.5</v>
      </c>
      <c r="D80" s="104">
        <v>9897</v>
      </c>
      <c r="E80" s="104">
        <v>10597</v>
      </c>
      <c r="F80" s="104">
        <f t="shared" si="3"/>
        <v>700</v>
      </c>
      <c r="G80" s="109">
        <f t="shared" si="5"/>
        <v>0.60199999999999998</v>
      </c>
      <c r="H80" s="114">
        <f>C80/7235.3*H10</f>
        <v>6.4324365817588658E-2</v>
      </c>
      <c r="I80" s="118">
        <f t="shared" si="6"/>
        <v>0.66632436581758858</v>
      </c>
      <c r="J80" s="23"/>
      <c r="K80" s="26"/>
      <c r="L80" s="137"/>
    </row>
    <row r="81" spans="1:12" x14ac:dyDescent="0.25">
      <c r="A81" s="83">
        <v>68</v>
      </c>
      <c r="B81" s="90">
        <v>15705797</v>
      </c>
      <c r="C81" s="99">
        <v>45.7</v>
      </c>
      <c r="D81" s="104">
        <v>13615</v>
      </c>
      <c r="E81" s="104">
        <v>13935</v>
      </c>
      <c r="F81" s="104">
        <f t="shared" si="3"/>
        <v>320</v>
      </c>
      <c r="G81" s="109">
        <f t="shared" si="5"/>
        <v>0.2752</v>
      </c>
      <c r="H81" s="114">
        <f>C81/7235.3*H10</f>
        <v>4.1113615634458769E-2</v>
      </c>
      <c r="I81" s="118">
        <f t="shared" si="6"/>
        <v>0.31631361563445876</v>
      </c>
      <c r="J81" s="23"/>
      <c r="K81" s="26"/>
      <c r="L81" s="137"/>
    </row>
    <row r="82" spans="1:12" x14ac:dyDescent="0.25">
      <c r="A82" s="83">
        <v>69</v>
      </c>
      <c r="B82" s="90">
        <v>15708362</v>
      </c>
      <c r="C82" s="99">
        <v>70.599999999999994</v>
      </c>
      <c r="D82" s="104">
        <v>17509</v>
      </c>
      <c r="E82" s="104">
        <v>18769</v>
      </c>
      <c r="F82" s="104">
        <f t="shared" si="3"/>
        <v>1260</v>
      </c>
      <c r="G82" s="109">
        <f t="shared" si="5"/>
        <v>1.0835999999999999</v>
      </c>
      <c r="H82" s="114">
        <f>C82/7235.3*H10</f>
        <v>6.3514688485619003E-2</v>
      </c>
      <c r="I82" s="118">
        <f t="shared" si="6"/>
        <v>1.1471146884856189</v>
      </c>
      <c r="J82" s="23"/>
      <c r="K82" s="26"/>
      <c r="L82" s="137"/>
    </row>
    <row r="83" spans="1:12" x14ac:dyDescent="0.25">
      <c r="A83" s="83">
        <v>70</v>
      </c>
      <c r="B83" s="90">
        <v>15705643</v>
      </c>
      <c r="C83" s="99">
        <v>46.6</v>
      </c>
      <c r="D83" s="104">
        <v>8540</v>
      </c>
      <c r="E83" s="104">
        <v>9039</v>
      </c>
      <c r="F83" s="104">
        <f t="shared" si="3"/>
        <v>499</v>
      </c>
      <c r="G83" s="109">
        <f t="shared" si="5"/>
        <v>0.42913999999999997</v>
      </c>
      <c r="H83" s="114">
        <f>C83/7235.3*H10</f>
        <v>4.1923292966428417E-2</v>
      </c>
      <c r="I83" s="118">
        <f t="shared" si="6"/>
        <v>0.4710632929664284</v>
      </c>
      <c r="J83" s="23"/>
      <c r="K83" s="26"/>
      <c r="L83" s="137"/>
    </row>
    <row r="84" spans="1:12" x14ac:dyDescent="0.25">
      <c r="A84" s="83">
        <v>71</v>
      </c>
      <c r="B84" s="90">
        <v>15705776</v>
      </c>
      <c r="C84" s="99">
        <v>42.2</v>
      </c>
      <c r="D84" s="104">
        <v>6</v>
      </c>
      <c r="E84" s="104">
        <v>6</v>
      </c>
      <c r="F84" s="104">
        <f t="shared" si="3"/>
        <v>0</v>
      </c>
      <c r="G84" s="109">
        <f t="shared" si="5"/>
        <v>0</v>
      </c>
      <c r="H84" s="114">
        <f>C84/7235.3*H10</f>
        <v>3.7964870454576805E-2</v>
      </c>
      <c r="I84" s="118">
        <f t="shared" si="6"/>
        <v>3.7964870454576805E-2</v>
      </c>
      <c r="J84" s="23"/>
      <c r="K84" s="26"/>
      <c r="L84" s="137"/>
    </row>
    <row r="85" spans="1:12" x14ac:dyDescent="0.25">
      <c r="A85" s="83">
        <v>72</v>
      </c>
      <c r="B85" s="90">
        <v>15705545</v>
      </c>
      <c r="C85" s="99">
        <v>41.9</v>
      </c>
      <c r="D85" s="104">
        <v>4477</v>
      </c>
      <c r="E85" s="104">
        <v>4645</v>
      </c>
      <c r="F85" s="104">
        <f t="shared" si="3"/>
        <v>168</v>
      </c>
      <c r="G85" s="109">
        <f t="shared" si="5"/>
        <v>0.14448</v>
      </c>
      <c r="H85" s="114">
        <f>C85/7235.3*H10</f>
        <v>3.7694978010586917E-2</v>
      </c>
      <c r="I85" s="118">
        <f t="shared" si="6"/>
        <v>0.18217497801058691</v>
      </c>
      <c r="J85" s="23"/>
      <c r="K85" s="26"/>
      <c r="L85" s="137"/>
    </row>
    <row r="86" spans="1:12" x14ac:dyDescent="0.25">
      <c r="A86" s="83">
        <v>73</v>
      </c>
      <c r="B86" s="90">
        <v>15708739</v>
      </c>
      <c r="C86" s="99">
        <v>45.8</v>
      </c>
      <c r="D86" s="104">
        <v>7399</v>
      </c>
      <c r="E86" s="104">
        <v>7710</v>
      </c>
      <c r="F86" s="104">
        <f t="shared" si="3"/>
        <v>311</v>
      </c>
      <c r="G86" s="109">
        <f t="shared" si="5"/>
        <v>0.26745999999999998</v>
      </c>
      <c r="H86" s="114">
        <f>C86/7235.3*H10</f>
        <v>4.1203579782455389E-2</v>
      </c>
      <c r="I86" s="118">
        <f t="shared" si="6"/>
        <v>0.30866357978245534</v>
      </c>
      <c r="J86" s="23"/>
      <c r="K86" s="26"/>
      <c r="L86" s="137"/>
    </row>
    <row r="87" spans="1:12" x14ac:dyDescent="0.25">
      <c r="A87" s="84">
        <v>74</v>
      </c>
      <c r="B87" s="90">
        <v>15708197</v>
      </c>
      <c r="C87" s="99">
        <v>60.7</v>
      </c>
      <c r="D87" s="104">
        <v>9993</v>
      </c>
      <c r="E87" s="104">
        <v>10438</v>
      </c>
      <c r="F87" s="104">
        <f t="shared" si="3"/>
        <v>445</v>
      </c>
      <c r="G87" s="109">
        <f t="shared" si="5"/>
        <v>0.38269999999999998</v>
      </c>
      <c r="H87" s="114">
        <f>C87/7235.3*H10</f>
        <v>5.460823783395289E-2</v>
      </c>
      <c r="I87" s="117">
        <f t="shared" si="6"/>
        <v>0.4373082378339529</v>
      </c>
      <c r="J87" s="23"/>
      <c r="K87" s="30"/>
      <c r="L87" s="137"/>
    </row>
    <row r="88" spans="1:12" x14ac:dyDescent="0.25">
      <c r="A88" s="83">
        <v>75</v>
      </c>
      <c r="B88" s="90">
        <v>15708099</v>
      </c>
      <c r="C88" s="99">
        <v>72.099999999999994</v>
      </c>
      <c r="D88" s="104">
        <v>12507</v>
      </c>
      <c r="E88" s="104">
        <v>12861</v>
      </c>
      <c r="F88" s="104">
        <f t="shared" si="3"/>
        <v>354</v>
      </c>
      <c r="G88" s="109">
        <f t="shared" si="5"/>
        <v>0.30443999999999999</v>
      </c>
      <c r="H88" s="114">
        <f>C88/7235.3*H10</f>
        <v>6.4864150705568419E-2</v>
      </c>
      <c r="I88" s="118">
        <f t="shared" si="6"/>
        <v>0.36930415070556843</v>
      </c>
      <c r="J88" s="23"/>
      <c r="K88" s="26"/>
      <c r="L88" s="137"/>
    </row>
    <row r="89" spans="1:12" x14ac:dyDescent="0.25">
      <c r="A89" s="83">
        <v>76</v>
      </c>
      <c r="B89" s="90">
        <v>15708563</v>
      </c>
      <c r="C89" s="99">
        <v>45.9</v>
      </c>
      <c r="D89" s="104">
        <v>9848</v>
      </c>
      <c r="E89" s="104">
        <v>10321</v>
      </c>
      <c r="F89" s="104">
        <f t="shared" si="3"/>
        <v>473</v>
      </c>
      <c r="G89" s="109">
        <f t="shared" si="5"/>
        <v>0.40677999999999997</v>
      </c>
      <c r="H89" s="114">
        <f>C89/7235.3*H10</f>
        <v>4.1293543930452023E-2</v>
      </c>
      <c r="I89" s="118">
        <f t="shared" si="6"/>
        <v>0.44807354393045201</v>
      </c>
      <c r="J89" s="23"/>
      <c r="K89" s="26"/>
      <c r="L89" s="137"/>
    </row>
    <row r="90" spans="1:12" x14ac:dyDescent="0.25">
      <c r="A90" s="84">
        <v>77</v>
      </c>
      <c r="B90" s="90">
        <v>15708346</v>
      </c>
      <c r="C90" s="99">
        <v>71</v>
      </c>
      <c r="D90" s="104">
        <v>14185</v>
      </c>
      <c r="E90" s="104">
        <v>14249</v>
      </c>
      <c r="F90" s="104">
        <f t="shared" si="3"/>
        <v>64</v>
      </c>
      <c r="G90" s="109">
        <f t="shared" si="5"/>
        <v>5.5039999999999999E-2</v>
      </c>
      <c r="H90" s="114">
        <f>C90/7235.3*H10</f>
        <v>6.3874545077605524E-2</v>
      </c>
      <c r="I90" s="117">
        <f t="shared" si="6"/>
        <v>0.11891454507760552</v>
      </c>
      <c r="J90" s="23"/>
      <c r="K90" s="30"/>
      <c r="L90" s="137"/>
    </row>
    <row r="91" spans="1:12" x14ac:dyDescent="0.25">
      <c r="A91" s="84">
        <v>78</v>
      </c>
      <c r="B91" s="90">
        <v>15708441</v>
      </c>
      <c r="C91" s="99">
        <v>47.6</v>
      </c>
      <c r="D91" s="104">
        <v>11448</v>
      </c>
      <c r="E91" s="104">
        <v>12182</v>
      </c>
      <c r="F91" s="104">
        <f t="shared" si="3"/>
        <v>734</v>
      </c>
      <c r="G91" s="109">
        <f t="shared" si="5"/>
        <v>0.63124000000000002</v>
      </c>
      <c r="H91" s="114">
        <f>C91/7235.3*H10</f>
        <v>4.2822934446394692E-2</v>
      </c>
      <c r="I91" s="117">
        <f t="shared" si="6"/>
        <v>0.67406293444639476</v>
      </c>
      <c r="J91" s="23"/>
      <c r="K91" s="30"/>
      <c r="L91" s="137"/>
    </row>
    <row r="92" spans="1:12" x14ac:dyDescent="0.25">
      <c r="A92" s="83">
        <v>79</v>
      </c>
      <c r="B92" s="90">
        <v>15708575</v>
      </c>
      <c r="C92" s="99">
        <v>42.3</v>
      </c>
      <c r="D92" s="104">
        <v>2120</v>
      </c>
      <c r="E92" s="104">
        <v>2122</v>
      </c>
      <c r="F92" s="104">
        <f t="shared" si="3"/>
        <v>2</v>
      </c>
      <c r="G92" s="109">
        <f t="shared" si="5"/>
        <v>1.72E-3</v>
      </c>
      <c r="H92" s="114">
        <f>C92/7235.3*H10</f>
        <v>3.8054834602573431E-2</v>
      </c>
      <c r="I92" s="118">
        <f t="shared" si="6"/>
        <v>3.9774834602573431E-2</v>
      </c>
      <c r="J92" s="23"/>
      <c r="K92" s="26"/>
      <c r="L92" s="137"/>
    </row>
    <row r="93" spans="1:12" x14ac:dyDescent="0.25">
      <c r="A93" s="83">
        <v>80</v>
      </c>
      <c r="B93" s="90">
        <v>15708455</v>
      </c>
      <c r="C93" s="99">
        <v>41.9</v>
      </c>
      <c r="D93" s="104">
        <v>5047</v>
      </c>
      <c r="E93" s="104">
        <v>5166</v>
      </c>
      <c r="F93" s="104">
        <f t="shared" si="3"/>
        <v>119</v>
      </c>
      <c r="G93" s="109">
        <f t="shared" si="5"/>
        <v>0.10234</v>
      </c>
      <c r="H93" s="114">
        <f>C93/7235.3*H10</f>
        <v>3.7694978010586917E-2</v>
      </c>
      <c r="I93" s="118">
        <f t="shared" si="6"/>
        <v>0.14003497801058692</v>
      </c>
      <c r="J93" s="23"/>
      <c r="K93" s="26"/>
      <c r="L93" s="137"/>
    </row>
    <row r="94" spans="1:12" x14ac:dyDescent="0.25">
      <c r="A94" s="83">
        <v>81</v>
      </c>
      <c r="B94" s="90">
        <v>15708660</v>
      </c>
      <c r="C94" s="99">
        <v>45.7</v>
      </c>
      <c r="D94" s="104">
        <v>10530</v>
      </c>
      <c r="E94" s="104">
        <v>11107</v>
      </c>
      <c r="F94" s="104">
        <f t="shared" si="3"/>
        <v>577</v>
      </c>
      <c r="G94" s="109">
        <f t="shared" si="5"/>
        <v>0.49621999999999999</v>
      </c>
      <c r="H94" s="114">
        <f>C94/7235.3*H10</f>
        <v>4.1113615634458769E-2</v>
      </c>
      <c r="I94" s="118">
        <f t="shared" si="6"/>
        <v>0.53733361563445881</v>
      </c>
      <c r="J94" s="23"/>
      <c r="K94" s="26"/>
      <c r="L94" s="137"/>
    </row>
    <row r="95" spans="1:12" x14ac:dyDescent="0.25">
      <c r="A95" s="83">
        <v>82</v>
      </c>
      <c r="B95" s="90">
        <v>15708727</v>
      </c>
      <c r="C95" s="99">
        <v>60.7</v>
      </c>
      <c r="D95" s="104">
        <v>13189</v>
      </c>
      <c r="E95" s="104">
        <v>13637</v>
      </c>
      <c r="F95" s="104">
        <f t="shared" si="3"/>
        <v>448</v>
      </c>
      <c r="G95" s="109">
        <f t="shared" si="5"/>
        <v>0.38528000000000001</v>
      </c>
      <c r="H95" s="114">
        <f>C95/7235.3*H10</f>
        <v>5.460823783395289E-2</v>
      </c>
      <c r="I95" s="118">
        <f t="shared" si="6"/>
        <v>0.43988823783395292</v>
      </c>
      <c r="J95" s="23"/>
      <c r="K95" s="30"/>
      <c r="L95" s="137"/>
    </row>
    <row r="96" spans="1:12" x14ac:dyDescent="0.25">
      <c r="A96" s="83">
        <v>83</v>
      </c>
      <c r="B96" s="90">
        <v>15705611</v>
      </c>
      <c r="C96" s="99">
        <v>71.900000000000006</v>
      </c>
      <c r="D96" s="104">
        <v>7555</v>
      </c>
      <c r="E96" s="104">
        <v>8023</v>
      </c>
      <c r="F96" s="104">
        <f t="shared" si="3"/>
        <v>468</v>
      </c>
      <c r="G96" s="109">
        <f t="shared" si="5"/>
        <v>0.40248</v>
      </c>
      <c r="H96" s="114">
        <f>C96/7235.3*H10</f>
        <v>6.4684222409575165E-2</v>
      </c>
      <c r="I96" s="118">
        <f t="shared" si="6"/>
        <v>0.46716422240957517</v>
      </c>
      <c r="J96" s="23"/>
      <c r="K96" s="30"/>
      <c r="L96" s="137"/>
    </row>
    <row r="97" spans="1:12" x14ac:dyDescent="0.25">
      <c r="A97" s="83">
        <v>84</v>
      </c>
      <c r="B97" s="90">
        <v>15708134</v>
      </c>
      <c r="C97" s="99">
        <v>45.6</v>
      </c>
      <c r="D97" s="104">
        <v>9738</v>
      </c>
      <c r="E97" s="104">
        <v>10004</v>
      </c>
      <c r="F97" s="104">
        <f t="shared" si="3"/>
        <v>266</v>
      </c>
      <c r="G97" s="109">
        <f t="shared" si="5"/>
        <v>0.22875999999999999</v>
      </c>
      <c r="H97" s="114">
        <f>C97/7235.3*H10</f>
        <v>4.1023651486462136E-2</v>
      </c>
      <c r="I97" s="118">
        <f t="shared" si="6"/>
        <v>0.26978365148646211</v>
      </c>
      <c r="J97" s="23"/>
      <c r="K97" s="26"/>
      <c r="L97" s="137"/>
    </row>
    <row r="98" spans="1:12" x14ac:dyDescent="0.25">
      <c r="A98" s="84">
        <v>85</v>
      </c>
      <c r="B98" s="90">
        <v>15705763</v>
      </c>
      <c r="C98" s="99">
        <v>70.7</v>
      </c>
      <c r="D98" s="104">
        <v>14089</v>
      </c>
      <c r="E98" s="104">
        <v>14334</v>
      </c>
      <c r="F98" s="104">
        <f t="shared" si="3"/>
        <v>245</v>
      </c>
      <c r="G98" s="109">
        <f t="shared" si="5"/>
        <v>0.2107</v>
      </c>
      <c r="H98" s="114">
        <f>C98/7235.3*H10</f>
        <v>6.3604652633615644E-2</v>
      </c>
      <c r="I98" s="117">
        <f t="shared" si="6"/>
        <v>0.27430465263361564</v>
      </c>
      <c r="J98" s="23"/>
      <c r="K98" s="26"/>
      <c r="L98" s="137"/>
    </row>
    <row r="99" spans="1:12" x14ac:dyDescent="0.25">
      <c r="A99" s="83">
        <v>86</v>
      </c>
      <c r="B99" s="93">
        <v>15708293</v>
      </c>
      <c r="C99" s="100">
        <v>47.5</v>
      </c>
      <c r="D99" s="104">
        <v>9513</v>
      </c>
      <c r="E99" s="104">
        <v>10186</v>
      </c>
      <c r="F99" s="104">
        <f t="shared" si="3"/>
        <v>673</v>
      </c>
      <c r="G99" s="109">
        <f t="shared" si="5"/>
        <v>0.57877999999999996</v>
      </c>
      <c r="H99" s="114">
        <f>C99/7235.3*H10</f>
        <v>4.2732970298398065E-2</v>
      </c>
      <c r="I99" s="118">
        <f t="shared" si="6"/>
        <v>0.62151297029839803</v>
      </c>
      <c r="J99" s="23"/>
      <c r="K99" s="26"/>
      <c r="L99" s="137"/>
    </row>
    <row r="100" spans="1:12" x14ac:dyDescent="0.25">
      <c r="A100" s="83">
        <v>87</v>
      </c>
      <c r="B100" s="93">
        <v>15708499</v>
      </c>
      <c r="C100" s="100">
        <v>42</v>
      </c>
      <c r="D100" s="104">
        <v>8936.2000000000007</v>
      </c>
      <c r="E100" s="104">
        <v>9108</v>
      </c>
      <c r="F100" s="104">
        <f t="shared" ref="F100:F149" si="7">E100-D100</f>
        <v>171.79999999999927</v>
      </c>
      <c r="G100" s="109">
        <f t="shared" si="5"/>
        <v>0.14774799999999938</v>
      </c>
      <c r="H100" s="114">
        <f>C100/7235.3*H10</f>
        <v>3.7784942158583551E-2</v>
      </c>
      <c r="I100" s="118">
        <f t="shared" si="6"/>
        <v>0.18553294215858293</v>
      </c>
      <c r="J100" s="23"/>
      <c r="K100" s="26"/>
      <c r="L100" s="137"/>
    </row>
    <row r="101" spans="1:12" x14ac:dyDescent="0.25">
      <c r="A101" s="83">
        <v>88</v>
      </c>
      <c r="B101" s="93">
        <v>15708190</v>
      </c>
      <c r="C101" s="100">
        <v>41.1</v>
      </c>
      <c r="D101" s="104">
        <v>11155</v>
      </c>
      <c r="E101" s="104">
        <v>11920</v>
      </c>
      <c r="F101" s="104">
        <f t="shared" si="7"/>
        <v>765</v>
      </c>
      <c r="G101" s="109">
        <f t="shared" si="5"/>
        <v>0.65789999999999993</v>
      </c>
      <c r="H101" s="114">
        <f>C101/7235.3*H10</f>
        <v>3.6975264826613903E-2</v>
      </c>
      <c r="I101" s="118">
        <f t="shared" si="6"/>
        <v>0.69487526482661388</v>
      </c>
      <c r="J101" s="23"/>
      <c r="K101" s="30"/>
      <c r="L101" s="137"/>
    </row>
    <row r="102" spans="1:12" x14ac:dyDescent="0.25">
      <c r="A102" s="83">
        <v>89</v>
      </c>
      <c r="B102" s="94">
        <v>15708008</v>
      </c>
      <c r="C102" s="100">
        <v>45.5</v>
      </c>
      <c r="D102" s="104">
        <v>13341</v>
      </c>
      <c r="E102" s="104">
        <v>14150</v>
      </c>
      <c r="F102" s="104">
        <f t="shared" si="7"/>
        <v>809</v>
      </c>
      <c r="G102" s="109">
        <f t="shared" si="5"/>
        <v>0.69574000000000003</v>
      </c>
      <c r="H102" s="114">
        <f>C102/7235.3*H10</f>
        <v>4.0933687338465509E-2</v>
      </c>
      <c r="I102" s="118">
        <f t="shared" si="6"/>
        <v>0.7366736873384655</v>
      </c>
      <c r="J102" s="23"/>
      <c r="K102" s="26"/>
      <c r="L102" s="137"/>
    </row>
    <row r="103" spans="1:12" x14ac:dyDescent="0.25">
      <c r="A103" s="83">
        <v>90</v>
      </c>
      <c r="B103" s="94">
        <v>15708095</v>
      </c>
      <c r="C103" s="100">
        <v>61</v>
      </c>
      <c r="D103" s="104">
        <v>13275</v>
      </c>
      <c r="E103" s="104">
        <v>14231</v>
      </c>
      <c r="F103" s="104">
        <f t="shared" si="7"/>
        <v>956</v>
      </c>
      <c r="G103" s="109">
        <f t="shared" si="5"/>
        <v>0.82216</v>
      </c>
      <c r="H103" s="114">
        <f>C103/7235.3*H10</f>
        <v>5.487813027794277E-2</v>
      </c>
      <c r="I103" s="118">
        <f t="shared" si="6"/>
        <v>0.87703813027794275</v>
      </c>
      <c r="J103" s="23"/>
      <c r="K103" s="30"/>
      <c r="L103" s="137"/>
    </row>
    <row r="104" spans="1:12" x14ac:dyDescent="0.25">
      <c r="A104" s="84">
        <v>91</v>
      </c>
      <c r="B104" s="94">
        <v>15708016</v>
      </c>
      <c r="C104" s="100">
        <v>71.8</v>
      </c>
      <c r="D104" s="104">
        <v>10312</v>
      </c>
      <c r="E104" s="104">
        <v>10998</v>
      </c>
      <c r="F104" s="104">
        <f t="shared" si="7"/>
        <v>686</v>
      </c>
      <c r="G104" s="109">
        <f t="shared" si="5"/>
        <v>0.58996000000000004</v>
      </c>
      <c r="H104" s="114">
        <f>C104/7235.3*H10</f>
        <v>6.4594258261578538E-2</v>
      </c>
      <c r="I104" s="117">
        <f t="shared" si="6"/>
        <v>0.65455425826157854</v>
      </c>
      <c r="J104" s="23"/>
      <c r="K104" s="30"/>
      <c r="L104" s="137"/>
    </row>
    <row r="105" spans="1:12" x14ac:dyDescent="0.25">
      <c r="A105" s="83">
        <v>92</v>
      </c>
      <c r="B105" s="94">
        <v>15708063</v>
      </c>
      <c r="C105" s="100">
        <v>45.4</v>
      </c>
      <c r="D105" s="104">
        <v>10712</v>
      </c>
      <c r="E105" s="104">
        <v>11208</v>
      </c>
      <c r="F105" s="104">
        <f t="shared" si="7"/>
        <v>496</v>
      </c>
      <c r="G105" s="109">
        <f t="shared" si="5"/>
        <v>0.42655999999999999</v>
      </c>
      <c r="H105" s="114">
        <f>C105/7235.3*H10</f>
        <v>4.0843723190468882E-2</v>
      </c>
      <c r="I105" s="118">
        <f t="shared" si="6"/>
        <v>0.46740372319046886</v>
      </c>
      <c r="J105" s="23"/>
      <c r="K105" s="26"/>
      <c r="L105" s="137"/>
    </row>
    <row r="106" spans="1:12" x14ac:dyDescent="0.25">
      <c r="A106" s="84">
        <v>93</v>
      </c>
      <c r="B106" s="94">
        <v>15708115</v>
      </c>
      <c r="C106" s="100">
        <v>70.599999999999994</v>
      </c>
      <c r="D106" s="104">
        <v>3445</v>
      </c>
      <c r="E106" s="104">
        <v>3445</v>
      </c>
      <c r="F106" s="104">
        <f t="shared" si="7"/>
        <v>0</v>
      </c>
      <c r="G106" s="109">
        <f t="shared" si="5"/>
        <v>0</v>
      </c>
      <c r="H106" s="114">
        <f>C106/7235.3*H10</f>
        <v>6.3514688485619003E-2</v>
      </c>
      <c r="I106" s="117">
        <f t="shared" si="6"/>
        <v>6.3514688485619003E-2</v>
      </c>
      <c r="J106" s="23"/>
      <c r="K106" s="26"/>
      <c r="L106" s="137"/>
    </row>
    <row r="107" spans="1:12" x14ac:dyDescent="0.25">
      <c r="A107" s="83">
        <v>94</v>
      </c>
      <c r="B107" s="94">
        <v>15705706</v>
      </c>
      <c r="C107" s="100">
        <v>47.4</v>
      </c>
      <c r="D107" s="104">
        <v>6700</v>
      </c>
      <c r="E107" s="104">
        <v>6700</v>
      </c>
      <c r="F107" s="104">
        <f t="shared" si="7"/>
        <v>0</v>
      </c>
      <c r="G107" s="109">
        <f t="shared" ref="G107:G154" si="8">F107*0.00086</f>
        <v>0</v>
      </c>
      <c r="H107" s="114">
        <f>C107/7235.3*H10</f>
        <v>4.2643006150401432E-2</v>
      </c>
      <c r="I107" s="118">
        <f t="shared" si="6"/>
        <v>4.2643006150401432E-2</v>
      </c>
      <c r="J107" s="23"/>
      <c r="K107" s="26"/>
      <c r="L107" s="137"/>
    </row>
    <row r="108" spans="1:12" x14ac:dyDescent="0.25">
      <c r="A108" s="83">
        <v>95</v>
      </c>
      <c r="B108" s="94">
        <v>15708352</v>
      </c>
      <c r="C108" s="100">
        <v>42</v>
      </c>
      <c r="D108" s="104">
        <v>1573</v>
      </c>
      <c r="E108" s="104">
        <v>1573</v>
      </c>
      <c r="F108" s="104">
        <f t="shared" si="7"/>
        <v>0</v>
      </c>
      <c r="G108" s="109">
        <f t="shared" si="8"/>
        <v>0</v>
      </c>
      <c r="H108" s="114">
        <f>C108/7235.3*H10</f>
        <v>3.7784942158583551E-2</v>
      </c>
      <c r="I108" s="118">
        <f t="shared" si="6"/>
        <v>3.7784942158583551E-2</v>
      </c>
      <c r="J108" s="23"/>
      <c r="K108" s="26"/>
      <c r="L108" s="137"/>
    </row>
    <row r="109" spans="1:12" x14ac:dyDescent="0.25">
      <c r="A109" s="83">
        <v>96</v>
      </c>
      <c r="B109" s="94">
        <v>15708616</v>
      </c>
      <c r="C109" s="100">
        <v>41.6</v>
      </c>
      <c r="D109" s="104">
        <v>9533</v>
      </c>
      <c r="E109" s="104">
        <v>10039</v>
      </c>
      <c r="F109" s="104">
        <f t="shared" si="7"/>
        <v>506</v>
      </c>
      <c r="G109" s="109">
        <f t="shared" si="8"/>
        <v>0.43515999999999999</v>
      </c>
      <c r="H109" s="114">
        <f>C109/7235.3*H10</f>
        <v>3.7425085566597037E-2</v>
      </c>
      <c r="I109" s="118">
        <f t="shared" si="6"/>
        <v>0.47258508556659701</v>
      </c>
      <c r="J109" s="23"/>
      <c r="K109" s="30"/>
      <c r="L109" s="137"/>
    </row>
    <row r="110" spans="1:12" x14ac:dyDescent="0.25">
      <c r="A110" s="84">
        <v>97</v>
      </c>
      <c r="B110" s="93">
        <v>15705517</v>
      </c>
      <c r="C110" s="100">
        <v>45.3</v>
      </c>
      <c r="D110" s="104">
        <v>5821</v>
      </c>
      <c r="E110" s="104">
        <v>6145</v>
      </c>
      <c r="F110" s="104">
        <f t="shared" si="7"/>
        <v>324</v>
      </c>
      <c r="G110" s="109">
        <f t="shared" si="8"/>
        <v>0.27864</v>
      </c>
      <c r="H110" s="114">
        <f>C110/7235.3*H10</f>
        <v>4.0753759042472255E-2</v>
      </c>
      <c r="I110" s="117">
        <f t="shared" si="6"/>
        <v>0.31939375904247225</v>
      </c>
      <c r="J110" s="23"/>
      <c r="K110" s="30"/>
      <c r="L110" s="137"/>
    </row>
    <row r="111" spans="1:12" x14ac:dyDescent="0.25">
      <c r="A111" s="83">
        <v>98</v>
      </c>
      <c r="B111" s="93">
        <v>15708462</v>
      </c>
      <c r="C111" s="100">
        <v>60.1</v>
      </c>
      <c r="D111" s="104">
        <v>8709</v>
      </c>
      <c r="E111" s="104">
        <v>8994</v>
      </c>
      <c r="F111" s="104">
        <f t="shared" si="7"/>
        <v>285</v>
      </c>
      <c r="G111" s="109">
        <f t="shared" si="8"/>
        <v>0.24509999999999998</v>
      </c>
      <c r="H111" s="114">
        <f>C111/7235.3*H10</f>
        <v>5.4068452945973122E-2</v>
      </c>
      <c r="I111" s="118">
        <f t="shared" si="6"/>
        <v>0.29916845294597311</v>
      </c>
      <c r="J111" s="23"/>
      <c r="K111" s="30"/>
      <c r="L111" s="137"/>
    </row>
    <row r="112" spans="1:12" x14ac:dyDescent="0.25">
      <c r="A112" s="84">
        <v>99</v>
      </c>
      <c r="B112" s="93">
        <v>15705826</v>
      </c>
      <c r="C112" s="100">
        <v>71.2</v>
      </c>
      <c r="D112" s="104">
        <v>6909</v>
      </c>
      <c r="E112" s="104">
        <v>7087</v>
      </c>
      <c r="F112" s="104">
        <f t="shared" si="7"/>
        <v>178</v>
      </c>
      <c r="G112" s="109">
        <f t="shared" si="8"/>
        <v>0.15307999999999999</v>
      </c>
      <c r="H112" s="114">
        <f>C112/7235.3*H10</f>
        <v>6.4054473373598778E-2</v>
      </c>
      <c r="I112" s="117">
        <f t="shared" si="6"/>
        <v>0.21713447337359876</v>
      </c>
      <c r="J112" s="23"/>
      <c r="K112" s="30"/>
      <c r="L112" s="137"/>
    </row>
    <row r="113" spans="1:12" x14ac:dyDescent="0.25">
      <c r="A113" s="83">
        <v>100</v>
      </c>
      <c r="B113" s="93">
        <v>15705803</v>
      </c>
      <c r="C113" s="100">
        <v>45.7</v>
      </c>
      <c r="D113" s="106">
        <v>3000</v>
      </c>
      <c r="E113" s="106">
        <v>3000</v>
      </c>
      <c r="F113" s="104">
        <f t="shared" si="7"/>
        <v>0</v>
      </c>
      <c r="G113" s="109">
        <f t="shared" si="8"/>
        <v>0</v>
      </c>
      <c r="H113" s="114">
        <f>C113/7235.3*H10</f>
        <v>4.1113615634458769E-2</v>
      </c>
      <c r="I113" s="118">
        <f t="shared" si="6"/>
        <v>4.1113615634458769E-2</v>
      </c>
      <c r="J113" s="23"/>
      <c r="K113" s="26"/>
      <c r="L113" s="137"/>
    </row>
    <row r="114" spans="1:12" x14ac:dyDescent="0.25">
      <c r="A114" s="84">
        <v>101</v>
      </c>
      <c r="B114" s="93">
        <v>15708066</v>
      </c>
      <c r="C114" s="100">
        <v>70.5</v>
      </c>
      <c r="D114" s="106">
        <v>13097</v>
      </c>
      <c r="E114" s="106">
        <v>13317</v>
      </c>
      <c r="F114" s="104">
        <f t="shared" si="7"/>
        <v>220</v>
      </c>
      <c r="G114" s="109">
        <f t="shared" si="8"/>
        <v>0.18920000000000001</v>
      </c>
      <c r="H114" s="114">
        <f>C114/7235.3*H10</f>
        <v>6.342472433762239E-2</v>
      </c>
      <c r="I114" s="117">
        <f t="shared" si="6"/>
        <v>0.2526247243376224</v>
      </c>
      <c r="J114" s="23"/>
      <c r="K114" s="30"/>
      <c r="L114" s="137"/>
    </row>
    <row r="115" spans="1:12" x14ac:dyDescent="0.25">
      <c r="A115" s="83">
        <v>102</v>
      </c>
      <c r="B115" s="94">
        <v>15708622</v>
      </c>
      <c r="C115" s="100">
        <v>47.6</v>
      </c>
      <c r="D115" s="104">
        <v>6833</v>
      </c>
      <c r="E115" s="104">
        <v>6937</v>
      </c>
      <c r="F115" s="104">
        <f t="shared" si="7"/>
        <v>104</v>
      </c>
      <c r="G115" s="109">
        <f t="shared" si="8"/>
        <v>8.9439999999999992E-2</v>
      </c>
      <c r="H115" s="114">
        <f>C115/7235.3*H10</f>
        <v>4.2822934446394692E-2</v>
      </c>
      <c r="I115" s="118">
        <f t="shared" si="6"/>
        <v>0.1322629344463947</v>
      </c>
      <c r="J115" s="23"/>
      <c r="K115" s="26"/>
      <c r="L115" s="137"/>
    </row>
    <row r="116" spans="1:12" x14ac:dyDescent="0.25">
      <c r="A116" s="83">
        <v>103</v>
      </c>
      <c r="B116" s="94">
        <v>16721764</v>
      </c>
      <c r="C116" s="100">
        <v>41.8</v>
      </c>
      <c r="D116" s="104">
        <v>3</v>
      </c>
      <c r="E116" s="104">
        <v>298</v>
      </c>
      <c r="F116" s="104">
        <f t="shared" si="7"/>
        <v>295</v>
      </c>
      <c r="G116" s="109">
        <f t="shared" si="8"/>
        <v>0.25369999999999998</v>
      </c>
      <c r="H116" s="114">
        <f>C116/7235.3*H10</f>
        <v>3.760501386259029E-2</v>
      </c>
      <c r="I116" s="118">
        <f t="shared" si="6"/>
        <v>0.29130501386259028</v>
      </c>
      <c r="J116" s="23"/>
      <c r="K116" s="26"/>
      <c r="L116" s="137"/>
    </row>
    <row r="117" spans="1:12" x14ac:dyDescent="0.25">
      <c r="A117" s="83">
        <v>104</v>
      </c>
      <c r="B117" s="92">
        <v>15708388</v>
      </c>
      <c r="C117" s="99">
        <v>41.4</v>
      </c>
      <c r="D117" s="104">
        <v>6763</v>
      </c>
      <c r="E117" s="104">
        <v>6939</v>
      </c>
      <c r="F117" s="104">
        <f t="shared" si="7"/>
        <v>176</v>
      </c>
      <c r="G117" s="109">
        <f t="shared" si="8"/>
        <v>0.15135999999999999</v>
      </c>
      <c r="H117" s="114">
        <f>C117/7235.3*H10</f>
        <v>3.7245157270603783E-2</v>
      </c>
      <c r="I117" s="118">
        <f t="shared" si="6"/>
        <v>0.18860515727060378</v>
      </c>
      <c r="J117" s="23"/>
      <c r="K117" s="26"/>
      <c r="L117" s="137"/>
    </row>
    <row r="118" spans="1:12" x14ac:dyDescent="0.25">
      <c r="A118" s="83">
        <v>105</v>
      </c>
      <c r="B118" s="92">
        <v>15708121</v>
      </c>
      <c r="C118" s="99">
        <v>45.4</v>
      </c>
      <c r="D118" s="104">
        <v>8931</v>
      </c>
      <c r="E118" s="104">
        <v>9486</v>
      </c>
      <c r="F118" s="104">
        <f t="shared" si="7"/>
        <v>555</v>
      </c>
      <c r="G118" s="109">
        <f t="shared" si="8"/>
        <v>0.4773</v>
      </c>
      <c r="H118" s="114">
        <f>C118/7235.3*H10</f>
        <v>4.0843723190468882E-2</v>
      </c>
      <c r="I118" s="118">
        <f t="shared" si="6"/>
        <v>0.51814372319046886</v>
      </c>
      <c r="J118" s="23"/>
      <c r="K118" s="26"/>
      <c r="L118" s="137"/>
    </row>
    <row r="119" spans="1:12" x14ac:dyDescent="0.25">
      <c r="A119" s="83">
        <v>106</v>
      </c>
      <c r="B119" s="95">
        <v>15708043</v>
      </c>
      <c r="C119" s="99">
        <v>60.2</v>
      </c>
      <c r="D119" s="104">
        <v>13505</v>
      </c>
      <c r="E119" s="104">
        <v>14369</v>
      </c>
      <c r="F119" s="104">
        <f t="shared" si="7"/>
        <v>864</v>
      </c>
      <c r="G119" s="109">
        <f t="shared" si="8"/>
        <v>0.74304000000000003</v>
      </c>
      <c r="H119" s="114">
        <f>C119/7235.3*H10</f>
        <v>5.4158417093969749E-2</v>
      </c>
      <c r="I119" s="118">
        <f t="shared" si="6"/>
        <v>0.79719841709396977</v>
      </c>
      <c r="J119" s="23"/>
      <c r="K119" s="30"/>
      <c r="L119" s="137"/>
    </row>
    <row r="120" spans="1:12" x14ac:dyDescent="0.25">
      <c r="A120" s="84">
        <v>107</v>
      </c>
      <c r="B120" s="92">
        <v>15708227</v>
      </c>
      <c r="C120" s="99">
        <v>71.3</v>
      </c>
      <c r="D120" s="104">
        <v>9170</v>
      </c>
      <c r="E120" s="104">
        <v>9641</v>
      </c>
      <c r="F120" s="104">
        <f t="shared" si="7"/>
        <v>471</v>
      </c>
      <c r="G120" s="109">
        <f t="shared" si="8"/>
        <v>0.40505999999999998</v>
      </c>
      <c r="H120" s="114">
        <f>C120/7235.3*H10</f>
        <v>6.4144437521595404E-2</v>
      </c>
      <c r="I120" s="117">
        <f t="shared" si="6"/>
        <v>0.46920443752159535</v>
      </c>
      <c r="J120" s="23"/>
      <c r="K120" s="30"/>
      <c r="L120" s="137"/>
    </row>
    <row r="121" spans="1:12" x14ac:dyDescent="0.25">
      <c r="A121" s="83">
        <v>108</v>
      </c>
      <c r="B121" s="92">
        <v>15708438</v>
      </c>
      <c r="C121" s="99">
        <v>46</v>
      </c>
      <c r="D121" s="104">
        <v>9423</v>
      </c>
      <c r="E121" s="104">
        <v>9907</v>
      </c>
      <c r="F121" s="104">
        <f t="shared" si="7"/>
        <v>484</v>
      </c>
      <c r="G121" s="109">
        <f t="shared" si="8"/>
        <v>0.41624</v>
      </c>
      <c r="H121" s="114">
        <f>C121/7235.3*H10</f>
        <v>4.138350807844865E-2</v>
      </c>
      <c r="I121" s="118">
        <f t="shared" si="6"/>
        <v>0.45762350807844865</v>
      </c>
      <c r="J121" s="23"/>
      <c r="K121" s="26"/>
      <c r="L121" s="137"/>
    </row>
    <row r="122" spans="1:12" x14ac:dyDescent="0.25">
      <c r="A122" s="84">
        <v>109</v>
      </c>
      <c r="B122" s="92">
        <v>15708285</v>
      </c>
      <c r="C122" s="99">
        <v>70.400000000000006</v>
      </c>
      <c r="D122" s="104">
        <v>2791</v>
      </c>
      <c r="E122" s="104">
        <v>2791</v>
      </c>
      <c r="F122" s="104">
        <f t="shared" si="7"/>
        <v>0</v>
      </c>
      <c r="G122" s="109">
        <f t="shared" si="8"/>
        <v>0</v>
      </c>
      <c r="H122" s="114">
        <f>C122/7235.3*H10</f>
        <v>6.3334760189625763E-2</v>
      </c>
      <c r="I122" s="117">
        <f t="shared" si="6"/>
        <v>6.3334760189625763E-2</v>
      </c>
      <c r="J122" s="23"/>
      <c r="K122" s="30"/>
      <c r="L122" s="137"/>
    </row>
    <row r="123" spans="1:12" x14ac:dyDescent="0.25">
      <c r="A123" s="84">
        <v>110</v>
      </c>
      <c r="B123" s="92">
        <v>15708248</v>
      </c>
      <c r="C123" s="99">
        <v>47.7</v>
      </c>
      <c r="D123" s="104">
        <v>5015</v>
      </c>
      <c r="E123" s="104">
        <v>5227</v>
      </c>
      <c r="F123" s="104">
        <f t="shared" si="7"/>
        <v>212</v>
      </c>
      <c r="G123" s="109">
        <f t="shared" si="8"/>
        <v>0.18231999999999998</v>
      </c>
      <c r="H123" s="114">
        <f>C123/7235.3*H10</f>
        <v>4.2912898594391319E-2</v>
      </c>
      <c r="I123" s="117">
        <f t="shared" si="6"/>
        <v>0.2252328985943913</v>
      </c>
      <c r="J123" s="23"/>
      <c r="K123" s="30"/>
      <c r="L123" s="137"/>
    </row>
    <row r="124" spans="1:12" x14ac:dyDescent="0.25">
      <c r="A124" s="83">
        <v>111</v>
      </c>
      <c r="B124" s="92">
        <v>15708011</v>
      </c>
      <c r="C124" s="99">
        <v>41.6</v>
      </c>
      <c r="D124" s="104">
        <v>9778</v>
      </c>
      <c r="E124" s="104">
        <v>9778</v>
      </c>
      <c r="F124" s="104">
        <f t="shared" si="7"/>
        <v>0</v>
      </c>
      <c r="G124" s="109">
        <f t="shared" si="8"/>
        <v>0</v>
      </c>
      <c r="H124" s="114">
        <f>C124/7235.3*H10</f>
        <v>3.7425085566597037E-2</v>
      </c>
      <c r="I124" s="118">
        <f t="shared" si="6"/>
        <v>3.7425085566597037E-2</v>
      </c>
      <c r="J124" s="23"/>
      <c r="K124" s="30"/>
      <c r="L124" s="137"/>
    </row>
    <row r="125" spans="1:12" x14ac:dyDescent="0.25">
      <c r="A125" s="83">
        <v>112</v>
      </c>
      <c r="B125" s="92">
        <v>15708208</v>
      </c>
      <c r="C125" s="99">
        <v>41.7</v>
      </c>
      <c r="D125" s="104">
        <v>8597</v>
      </c>
      <c r="E125" s="104">
        <v>9176</v>
      </c>
      <c r="F125" s="104">
        <f t="shared" si="7"/>
        <v>579</v>
      </c>
      <c r="G125" s="109">
        <f t="shared" si="8"/>
        <v>0.49793999999999999</v>
      </c>
      <c r="H125" s="114">
        <f>C125/7235.3*H10</f>
        <v>3.7515049714593664E-2</v>
      </c>
      <c r="I125" s="118">
        <f t="shared" si="6"/>
        <v>0.53545504971459368</v>
      </c>
      <c r="J125" s="23"/>
      <c r="K125" s="26"/>
      <c r="L125" s="137"/>
    </row>
    <row r="126" spans="1:12" x14ac:dyDescent="0.25">
      <c r="A126" s="83">
        <v>113</v>
      </c>
      <c r="B126" s="92">
        <v>15708187</v>
      </c>
      <c r="C126" s="99">
        <v>45.7</v>
      </c>
      <c r="D126" s="104">
        <v>9813</v>
      </c>
      <c r="E126" s="104">
        <v>10380</v>
      </c>
      <c r="F126" s="104">
        <f t="shared" si="7"/>
        <v>567</v>
      </c>
      <c r="G126" s="109">
        <f t="shared" si="8"/>
        <v>0.48762</v>
      </c>
      <c r="H126" s="114">
        <f>C126/7235.3*H10</f>
        <v>4.1113615634458769E-2</v>
      </c>
      <c r="I126" s="118">
        <f t="shared" si="6"/>
        <v>0.52873361563445875</v>
      </c>
      <c r="J126" s="23"/>
      <c r="K126" s="26"/>
      <c r="L126" s="137"/>
    </row>
    <row r="127" spans="1:12" x14ac:dyDescent="0.25">
      <c r="A127" s="84">
        <v>114</v>
      </c>
      <c r="B127" s="92">
        <v>15705591</v>
      </c>
      <c r="C127" s="99">
        <v>59.9</v>
      </c>
      <c r="D127" s="104">
        <v>12838</v>
      </c>
      <c r="E127" s="104">
        <v>13320</v>
      </c>
      <c r="F127" s="104">
        <f t="shared" si="7"/>
        <v>482</v>
      </c>
      <c r="G127" s="109">
        <f t="shared" si="8"/>
        <v>0.41452</v>
      </c>
      <c r="H127" s="114">
        <f>C127/7235.3*H10</f>
        <v>5.3888524649979869E-2</v>
      </c>
      <c r="I127" s="117">
        <f t="shared" si="6"/>
        <v>0.46840852464997984</v>
      </c>
      <c r="J127" s="23"/>
      <c r="K127" s="30"/>
      <c r="L127" s="137"/>
    </row>
    <row r="128" spans="1:12" x14ac:dyDescent="0.25">
      <c r="A128" s="84">
        <v>115</v>
      </c>
      <c r="B128" s="92">
        <v>15705766</v>
      </c>
      <c r="C128" s="99">
        <v>70.5</v>
      </c>
      <c r="D128" s="104">
        <v>12500</v>
      </c>
      <c r="E128" s="104">
        <v>13144</v>
      </c>
      <c r="F128" s="104">
        <f t="shared" si="7"/>
        <v>644</v>
      </c>
      <c r="G128" s="109">
        <f t="shared" si="8"/>
        <v>0.55384</v>
      </c>
      <c r="H128" s="114">
        <f>C128/7235.3*H10</f>
        <v>6.342472433762239E-2</v>
      </c>
      <c r="I128" s="117">
        <f t="shared" si="6"/>
        <v>0.61726472433762236</v>
      </c>
      <c r="J128" s="23"/>
      <c r="K128" s="30"/>
      <c r="L128" s="137"/>
    </row>
    <row r="129" spans="1:12" x14ac:dyDescent="0.25">
      <c r="A129" s="83">
        <v>116</v>
      </c>
      <c r="B129" s="92">
        <v>15708601</v>
      </c>
      <c r="C129" s="99">
        <v>45.6</v>
      </c>
      <c r="D129" s="104">
        <v>11455</v>
      </c>
      <c r="E129" s="104">
        <v>12262</v>
      </c>
      <c r="F129" s="104">
        <f t="shared" si="7"/>
        <v>807</v>
      </c>
      <c r="G129" s="109">
        <f t="shared" si="8"/>
        <v>0.69401999999999997</v>
      </c>
      <c r="H129" s="114">
        <f>C129/7235.3*H10</f>
        <v>4.1023651486462136E-2</v>
      </c>
      <c r="I129" s="118">
        <f t="shared" si="6"/>
        <v>0.73504365148646211</v>
      </c>
      <c r="J129" s="23"/>
      <c r="K129" s="26"/>
      <c r="L129" s="137"/>
    </row>
    <row r="130" spans="1:12" x14ac:dyDescent="0.25">
      <c r="A130" s="83">
        <v>117</v>
      </c>
      <c r="B130" s="92">
        <v>15705738</v>
      </c>
      <c r="C130" s="99">
        <v>70.599999999999994</v>
      </c>
      <c r="D130" s="104">
        <v>16600</v>
      </c>
      <c r="E130" s="104">
        <v>17514</v>
      </c>
      <c r="F130" s="104">
        <f t="shared" si="7"/>
        <v>914</v>
      </c>
      <c r="G130" s="109">
        <f t="shared" si="8"/>
        <v>0.78603999999999996</v>
      </c>
      <c r="H130" s="114">
        <f>C130/7235.3*H10</f>
        <v>6.3514688485619003E-2</v>
      </c>
      <c r="I130" s="118">
        <f t="shared" si="6"/>
        <v>0.84955468848561899</v>
      </c>
      <c r="J130" s="23"/>
      <c r="K130" s="30"/>
      <c r="L130" s="137"/>
    </row>
    <row r="131" spans="1:12" x14ac:dyDescent="0.25">
      <c r="A131" s="83">
        <v>118</v>
      </c>
      <c r="B131" s="92">
        <v>15705647</v>
      </c>
      <c r="C131" s="99">
        <v>47</v>
      </c>
      <c r="D131" s="104">
        <v>7057</v>
      </c>
      <c r="E131" s="104">
        <v>7218</v>
      </c>
      <c r="F131" s="104">
        <f t="shared" si="7"/>
        <v>161</v>
      </c>
      <c r="G131" s="109">
        <f t="shared" si="8"/>
        <v>0.13846</v>
      </c>
      <c r="H131" s="114">
        <f>C131/7235.3*H10</f>
        <v>4.2283149558414924E-2</v>
      </c>
      <c r="I131" s="118">
        <f t="shared" si="6"/>
        <v>0.18074314955841492</v>
      </c>
      <c r="J131" s="23"/>
      <c r="K131" s="26"/>
      <c r="L131" s="137"/>
    </row>
    <row r="132" spans="1:12" x14ac:dyDescent="0.25">
      <c r="A132" s="83">
        <v>119</v>
      </c>
      <c r="B132" s="92">
        <v>15702596</v>
      </c>
      <c r="C132" s="99">
        <v>41.3</v>
      </c>
      <c r="D132" s="104">
        <v>1594</v>
      </c>
      <c r="E132" s="104">
        <v>1594</v>
      </c>
      <c r="F132" s="104">
        <f t="shared" si="7"/>
        <v>0</v>
      </c>
      <c r="G132" s="109">
        <f t="shared" si="8"/>
        <v>0</v>
      </c>
      <c r="H132" s="114">
        <f>C132/7235.3*H10</f>
        <v>3.7155193122607157E-2</v>
      </c>
      <c r="I132" s="118">
        <f t="shared" si="6"/>
        <v>3.7155193122607157E-2</v>
      </c>
      <c r="J132" s="23"/>
      <c r="K132" s="26"/>
      <c r="L132" s="137"/>
    </row>
    <row r="133" spans="1:12" x14ac:dyDescent="0.25">
      <c r="A133" s="84">
        <v>120</v>
      </c>
      <c r="B133" s="92">
        <v>15705820</v>
      </c>
      <c r="C133" s="99">
        <v>41.7</v>
      </c>
      <c r="D133" s="104">
        <v>8484</v>
      </c>
      <c r="E133" s="104">
        <v>9013</v>
      </c>
      <c r="F133" s="104">
        <f t="shared" si="7"/>
        <v>529</v>
      </c>
      <c r="G133" s="109">
        <f t="shared" si="8"/>
        <v>0.45494000000000001</v>
      </c>
      <c r="H133" s="114">
        <f>C133/7235.3*H10</f>
        <v>3.7515049714593664E-2</v>
      </c>
      <c r="I133" s="117">
        <f t="shared" si="6"/>
        <v>0.4924550497145937</v>
      </c>
      <c r="J133" s="23"/>
      <c r="K133" s="30"/>
      <c r="L133" s="137"/>
    </row>
    <row r="134" spans="1:12" x14ac:dyDescent="0.25">
      <c r="A134" s="83">
        <v>121</v>
      </c>
      <c r="B134" s="92">
        <v>15705777</v>
      </c>
      <c r="C134" s="99">
        <v>45.4</v>
      </c>
      <c r="D134" s="104">
        <v>4798</v>
      </c>
      <c r="E134" s="104">
        <v>5020</v>
      </c>
      <c r="F134" s="104">
        <f t="shared" si="7"/>
        <v>222</v>
      </c>
      <c r="G134" s="109">
        <f t="shared" si="8"/>
        <v>0.19092000000000001</v>
      </c>
      <c r="H134" s="114">
        <f>C134/7235.3*H10</f>
        <v>4.0843723190468882E-2</v>
      </c>
      <c r="I134" s="118">
        <f t="shared" si="6"/>
        <v>0.2317637231904689</v>
      </c>
      <c r="J134" s="23"/>
      <c r="K134" s="26"/>
      <c r="L134" s="137"/>
    </row>
    <row r="135" spans="1:12" x14ac:dyDescent="0.25">
      <c r="A135" s="83">
        <v>122</v>
      </c>
      <c r="B135" s="92">
        <v>15708339</v>
      </c>
      <c r="C135" s="99">
        <v>60.2</v>
      </c>
      <c r="D135" s="104">
        <v>10308</v>
      </c>
      <c r="E135" s="104">
        <v>10546</v>
      </c>
      <c r="F135" s="104">
        <f t="shared" si="7"/>
        <v>238</v>
      </c>
      <c r="G135" s="109">
        <f t="shared" si="8"/>
        <v>0.20468</v>
      </c>
      <c r="H135" s="114">
        <f>C135/7235.3*H10</f>
        <v>5.4158417093969749E-2</v>
      </c>
      <c r="I135" s="118">
        <f t="shared" si="6"/>
        <v>0.25883841709396976</v>
      </c>
      <c r="J135" s="23"/>
      <c r="K135" s="26"/>
      <c r="L135" s="137"/>
    </row>
    <row r="136" spans="1:12" x14ac:dyDescent="0.25">
      <c r="A136" s="84">
        <v>123</v>
      </c>
      <c r="B136" s="92">
        <v>15705781</v>
      </c>
      <c r="C136" s="99">
        <v>71</v>
      </c>
      <c r="D136" s="104">
        <v>4461</v>
      </c>
      <c r="E136" s="104">
        <v>4461</v>
      </c>
      <c r="F136" s="104">
        <f t="shared" si="7"/>
        <v>0</v>
      </c>
      <c r="G136" s="109">
        <f t="shared" si="8"/>
        <v>0</v>
      </c>
      <c r="H136" s="114">
        <f>C136/7235.3*H10</f>
        <v>6.3874545077605524E-2</v>
      </c>
      <c r="I136" s="117">
        <f t="shared" si="6"/>
        <v>6.3874545077605524E-2</v>
      </c>
      <c r="J136" s="23"/>
      <c r="K136" s="51"/>
      <c r="L136" s="137"/>
    </row>
    <row r="137" spans="1:12" x14ac:dyDescent="0.25">
      <c r="A137" s="83">
        <v>124</v>
      </c>
      <c r="B137" s="96">
        <v>15705805</v>
      </c>
      <c r="C137" s="99">
        <v>46</v>
      </c>
      <c r="D137" s="104">
        <v>13213</v>
      </c>
      <c r="E137" s="104">
        <v>13324</v>
      </c>
      <c r="F137" s="104">
        <f t="shared" si="7"/>
        <v>111</v>
      </c>
      <c r="G137" s="109">
        <f t="shared" si="8"/>
        <v>9.5460000000000003E-2</v>
      </c>
      <c r="H137" s="114">
        <f>C137/7235.3*H10</f>
        <v>4.138350807844865E-2</v>
      </c>
      <c r="I137" s="118">
        <f t="shared" si="6"/>
        <v>0.13684350807844864</v>
      </c>
      <c r="J137" s="23"/>
      <c r="K137" s="26"/>
      <c r="L137" s="137"/>
    </row>
    <row r="138" spans="1:12" x14ac:dyDescent="0.25">
      <c r="A138" s="83">
        <v>125</v>
      </c>
      <c r="B138" s="97">
        <v>15705540</v>
      </c>
      <c r="C138" s="99">
        <v>70.599999999999994</v>
      </c>
      <c r="D138" s="104">
        <v>9151</v>
      </c>
      <c r="E138" s="104">
        <v>9151</v>
      </c>
      <c r="F138" s="104">
        <f t="shared" si="7"/>
        <v>0</v>
      </c>
      <c r="G138" s="109">
        <f t="shared" si="8"/>
        <v>0</v>
      </c>
      <c r="H138" s="114">
        <f>C138/7235.3*H10</f>
        <v>6.3514688485619003E-2</v>
      </c>
      <c r="I138" s="118">
        <f t="shared" si="6"/>
        <v>6.3514688485619003E-2</v>
      </c>
      <c r="J138" s="23"/>
      <c r="K138" s="30"/>
      <c r="L138" s="137"/>
    </row>
    <row r="139" spans="1:12" x14ac:dyDescent="0.25">
      <c r="A139" s="83">
        <v>126</v>
      </c>
      <c r="B139" s="90">
        <v>15705560</v>
      </c>
      <c r="C139" s="99">
        <v>47.3</v>
      </c>
      <c r="D139" s="104">
        <v>6347</v>
      </c>
      <c r="E139" s="104">
        <v>6653</v>
      </c>
      <c r="F139" s="104">
        <f t="shared" si="7"/>
        <v>306</v>
      </c>
      <c r="G139" s="109">
        <f t="shared" si="8"/>
        <v>0.26316000000000001</v>
      </c>
      <c r="H139" s="114">
        <f>C139/7235.3*H10</f>
        <v>4.2553042002404798E-2</v>
      </c>
      <c r="I139" s="118">
        <f t="shared" si="6"/>
        <v>0.30571304200240479</v>
      </c>
      <c r="J139" s="23"/>
      <c r="K139" s="26"/>
      <c r="L139" s="137"/>
    </row>
    <row r="140" spans="1:12" x14ac:dyDescent="0.25">
      <c r="A140" s="84">
        <v>127</v>
      </c>
      <c r="B140" s="90">
        <v>15705687</v>
      </c>
      <c r="C140" s="99">
        <v>42.1</v>
      </c>
      <c r="D140" s="104">
        <v>11240</v>
      </c>
      <c r="E140" s="104">
        <v>11797</v>
      </c>
      <c r="F140" s="104">
        <f t="shared" si="7"/>
        <v>557</v>
      </c>
      <c r="G140" s="109">
        <f t="shared" si="8"/>
        <v>0.47902</v>
      </c>
      <c r="H140" s="114">
        <f>C140/7235.3*H10</f>
        <v>3.7874906306580178E-2</v>
      </c>
      <c r="I140" s="117">
        <f t="shared" si="6"/>
        <v>0.51689490630658019</v>
      </c>
      <c r="J140" s="23"/>
      <c r="K140" s="30"/>
      <c r="L140" s="137"/>
    </row>
    <row r="141" spans="1:12" x14ac:dyDescent="0.25">
      <c r="A141" s="84">
        <v>128</v>
      </c>
      <c r="B141" s="90">
        <v>15705516</v>
      </c>
      <c r="C141" s="99">
        <v>41.7</v>
      </c>
      <c r="D141" s="104">
        <v>8015</v>
      </c>
      <c r="E141" s="104">
        <v>8696</v>
      </c>
      <c r="F141" s="104">
        <f t="shared" si="7"/>
        <v>681</v>
      </c>
      <c r="G141" s="109">
        <f t="shared" si="8"/>
        <v>0.58565999999999996</v>
      </c>
      <c r="H141" s="114">
        <f>C141/7235.3*H10</f>
        <v>3.7515049714593664E-2</v>
      </c>
      <c r="I141" s="117">
        <f t="shared" si="6"/>
        <v>0.62317504971459359</v>
      </c>
      <c r="J141" s="23"/>
      <c r="K141" s="30"/>
      <c r="L141" s="137"/>
    </row>
    <row r="142" spans="1:12" x14ac:dyDescent="0.25">
      <c r="A142" s="84">
        <v>129</v>
      </c>
      <c r="B142" s="90">
        <v>15705523</v>
      </c>
      <c r="C142" s="99">
        <v>45.4</v>
      </c>
      <c r="D142" s="104">
        <v>9314</v>
      </c>
      <c r="E142" s="104">
        <v>9651</v>
      </c>
      <c r="F142" s="104">
        <f t="shared" si="7"/>
        <v>337</v>
      </c>
      <c r="G142" s="109">
        <f t="shared" si="8"/>
        <v>0.28981999999999997</v>
      </c>
      <c r="H142" s="114">
        <f>C142/7235.3*H10</f>
        <v>4.0843723190468882E-2</v>
      </c>
      <c r="I142" s="118">
        <f t="shared" si="6"/>
        <v>0.33066372319046883</v>
      </c>
      <c r="J142" s="23"/>
      <c r="K142" s="30"/>
      <c r="L142" s="137"/>
    </row>
    <row r="143" spans="1:12" x14ac:dyDescent="0.25">
      <c r="A143" s="88">
        <v>130</v>
      </c>
      <c r="B143" s="90">
        <v>15705627</v>
      </c>
      <c r="C143" s="99">
        <v>59.9</v>
      </c>
      <c r="D143" s="104">
        <v>13655</v>
      </c>
      <c r="E143" s="104">
        <v>14331</v>
      </c>
      <c r="F143" s="104">
        <f t="shared" si="7"/>
        <v>676</v>
      </c>
      <c r="G143" s="109">
        <f t="shared" si="8"/>
        <v>0.58135999999999999</v>
      </c>
      <c r="H143" s="114">
        <f>C143/7235.3*H10</f>
        <v>5.3888524649979869E-2</v>
      </c>
      <c r="I143" s="118">
        <f t="shared" ref="I143:I149" si="9">G143+H143</f>
        <v>0.63524852464997983</v>
      </c>
      <c r="J143" s="23"/>
      <c r="K143" s="30"/>
      <c r="L143" s="137"/>
    </row>
    <row r="144" spans="1:12" x14ac:dyDescent="0.25">
      <c r="A144" s="83">
        <v>131</v>
      </c>
      <c r="B144" s="90">
        <v>15705803</v>
      </c>
      <c r="C144" s="99">
        <v>70.5</v>
      </c>
      <c r="D144" s="104">
        <v>12135</v>
      </c>
      <c r="E144" s="104">
        <v>12801</v>
      </c>
      <c r="F144" s="104">
        <f t="shared" si="7"/>
        <v>666</v>
      </c>
      <c r="G144" s="109">
        <f t="shared" si="8"/>
        <v>0.57275999999999994</v>
      </c>
      <c r="H144" s="114">
        <f>C144/7235.3*H10</f>
        <v>6.342472433762239E-2</v>
      </c>
      <c r="I144" s="118">
        <f t="shared" si="9"/>
        <v>0.6361847243376223</v>
      </c>
      <c r="J144" s="23"/>
      <c r="K144" s="30"/>
      <c r="L144" s="137"/>
    </row>
    <row r="145" spans="1:12" x14ac:dyDescent="0.25">
      <c r="A145" s="84">
        <v>132</v>
      </c>
      <c r="B145" s="90">
        <v>15705824</v>
      </c>
      <c r="C145" s="99">
        <v>45.1</v>
      </c>
      <c r="D145" s="104">
        <v>13173</v>
      </c>
      <c r="E145" s="104">
        <v>13473</v>
      </c>
      <c r="F145" s="104">
        <f t="shared" si="7"/>
        <v>300</v>
      </c>
      <c r="G145" s="109">
        <f t="shared" si="8"/>
        <v>0.25800000000000001</v>
      </c>
      <c r="H145" s="114">
        <f>C145/7235.3*H10</f>
        <v>4.0573830746479002E-2</v>
      </c>
      <c r="I145" s="117">
        <f t="shared" si="9"/>
        <v>0.29857383074647903</v>
      </c>
      <c r="J145" s="23"/>
      <c r="K145" s="26"/>
      <c r="L145" s="137"/>
    </row>
    <row r="146" spans="1:12" x14ac:dyDescent="0.25">
      <c r="A146" s="85">
        <v>133</v>
      </c>
      <c r="B146" s="90">
        <v>15705693</v>
      </c>
      <c r="C146" s="101">
        <v>70.5</v>
      </c>
      <c r="D146" s="104">
        <v>7140</v>
      </c>
      <c r="E146" s="104">
        <v>7548</v>
      </c>
      <c r="F146" s="104">
        <f t="shared" si="7"/>
        <v>408</v>
      </c>
      <c r="G146" s="109">
        <f t="shared" si="8"/>
        <v>0.35087999999999997</v>
      </c>
      <c r="H146" s="114">
        <f>C146/7235.3*H10</f>
        <v>6.342472433762239E-2</v>
      </c>
      <c r="I146" s="117">
        <f t="shared" si="9"/>
        <v>0.41430472433762233</v>
      </c>
      <c r="J146" s="23"/>
      <c r="K146" s="30"/>
      <c r="L146" s="137"/>
    </row>
    <row r="147" spans="1:12" x14ac:dyDescent="0.25">
      <c r="A147" s="84">
        <v>134</v>
      </c>
      <c r="B147" s="90">
        <v>15705786</v>
      </c>
      <c r="C147" s="99">
        <v>46.9</v>
      </c>
      <c r="D147" s="104">
        <v>9567</v>
      </c>
      <c r="E147" s="104">
        <v>9567</v>
      </c>
      <c r="F147" s="104">
        <f t="shared" si="7"/>
        <v>0</v>
      </c>
      <c r="G147" s="109">
        <f t="shared" si="8"/>
        <v>0</v>
      </c>
      <c r="H147" s="114">
        <f>C147/7235.3*H10</f>
        <v>4.2193185410418298E-2</v>
      </c>
      <c r="I147" s="117">
        <f t="shared" si="9"/>
        <v>4.2193185410418298E-2</v>
      </c>
      <c r="J147" s="23"/>
      <c r="K147" s="26"/>
      <c r="L147" s="137"/>
    </row>
    <row r="148" spans="1:12" x14ac:dyDescent="0.25">
      <c r="A148" s="84">
        <v>135</v>
      </c>
      <c r="B148" s="90">
        <v>15705757</v>
      </c>
      <c r="C148" s="99">
        <v>42.3</v>
      </c>
      <c r="D148" s="104">
        <v>10019</v>
      </c>
      <c r="E148" s="104">
        <v>10461</v>
      </c>
      <c r="F148" s="104">
        <f t="shared" si="7"/>
        <v>442</v>
      </c>
      <c r="G148" s="109">
        <f t="shared" si="8"/>
        <v>0.38012000000000001</v>
      </c>
      <c r="H148" s="114">
        <f>C148/7235.3*H10</f>
        <v>3.8054834602573431E-2</v>
      </c>
      <c r="I148" s="117">
        <f t="shared" si="9"/>
        <v>0.41817483460257343</v>
      </c>
      <c r="J148" s="23"/>
      <c r="K148" s="30"/>
      <c r="L148" s="137"/>
    </row>
    <row r="149" spans="1:12" x14ac:dyDescent="0.25">
      <c r="A149" s="84">
        <v>136</v>
      </c>
      <c r="B149" s="90">
        <v>15705635</v>
      </c>
      <c r="C149" s="99">
        <v>41.2</v>
      </c>
      <c r="D149" s="104">
        <v>9452</v>
      </c>
      <c r="E149" s="104">
        <v>9617</v>
      </c>
      <c r="F149" s="104">
        <f t="shared" si="7"/>
        <v>165</v>
      </c>
      <c r="G149" s="109">
        <f t="shared" si="8"/>
        <v>0.1419</v>
      </c>
      <c r="H149" s="114">
        <f>C149/7235.3*H10</f>
        <v>3.706522897461053E-2</v>
      </c>
      <c r="I149" s="117">
        <f t="shared" si="9"/>
        <v>0.17896522897461054</v>
      </c>
      <c r="J149" s="23"/>
      <c r="K149" s="30"/>
      <c r="L149" s="9"/>
    </row>
    <row r="150" spans="1:12" x14ac:dyDescent="0.25">
      <c r="A150" s="136" t="s">
        <v>3</v>
      </c>
      <c r="B150" s="136"/>
      <c r="C150" s="102">
        <f>SUM(C14:C149)</f>
        <v>7235.2999999999984</v>
      </c>
      <c r="D150" s="102">
        <v>712637.48837209307</v>
      </c>
      <c r="E150" s="102">
        <f>SUM(E14:E149)</f>
        <v>1264674</v>
      </c>
      <c r="F150" s="102">
        <f>SUM(F14:F149)</f>
        <v>55622.399999999994</v>
      </c>
      <c r="G150" s="111">
        <f>SUM(G14:G149)</f>
        <v>42.456824000000012</v>
      </c>
      <c r="H150" s="115">
        <f>SUM(H14:H149)</f>
        <v>6.5091759999999912</v>
      </c>
      <c r="I150" s="115">
        <f>SUM(I14:I149)</f>
        <v>48.965999999999973</v>
      </c>
      <c r="J150" s="32"/>
      <c r="K150" s="32"/>
      <c r="L150" s="33"/>
    </row>
    <row r="151" spans="1:12" x14ac:dyDescent="0.25">
      <c r="A151" s="35"/>
      <c r="B151" s="1"/>
      <c r="C151" s="35"/>
      <c r="D151" s="1"/>
      <c r="E151" s="1"/>
      <c r="F151" s="1"/>
      <c r="G151" s="36"/>
      <c r="H151" s="37"/>
      <c r="I151" s="38"/>
      <c r="J151" s="45"/>
      <c r="K151" s="45"/>
      <c r="L151" s="23"/>
    </row>
    <row r="152" spans="1:12" x14ac:dyDescent="0.25">
      <c r="A152" s="3"/>
      <c r="B152" s="3"/>
      <c r="C152" s="3"/>
      <c r="D152" s="5"/>
      <c r="E152" s="4"/>
      <c r="F152" s="4"/>
      <c r="G152" s="5"/>
      <c r="H152" s="2"/>
      <c r="I152" s="2"/>
      <c r="J152" s="23"/>
      <c r="K152" s="23"/>
      <c r="L152" s="23"/>
    </row>
    <row r="153" spans="1:12" x14ac:dyDescent="0.25">
      <c r="A153" s="35"/>
      <c r="B153" s="35"/>
      <c r="C153" s="35"/>
      <c r="D153" s="39"/>
      <c r="E153" s="39"/>
      <c r="F153" s="39"/>
      <c r="G153" s="40"/>
      <c r="H153" s="37"/>
      <c r="I153" s="38"/>
      <c r="J153" s="23"/>
      <c r="K153" s="23"/>
      <c r="L153" s="23"/>
    </row>
    <row r="154" spans="1:12" x14ac:dyDescent="0.25">
      <c r="A154" s="35"/>
      <c r="B154" s="1"/>
      <c r="C154" s="35"/>
      <c r="D154" s="1"/>
      <c r="E154" s="1"/>
      <c r="F154" s="1"/>
      <c r="G154" s="41"/>
      <c r="H154" s="37"/>
      <c r="I154" s="38"/>
      <c r="J154" s="23"/>
      <c r="K154" s="23"/>
      <c r="L154" s="23"/>
    </row>
  </sheetData>
  <mergeCells count="14">
    <mergeCell ref="E9:G9"/>
    <mergeCell ref="E10:G10"/>
    <mergeCell ref="K12:L12"/>
    <mergeCell ref="A150:B150"/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tabSelected="1" workbookViewId="0">
      <selection activeCell="L16" sqref="L16"/>
    </sheetView>
  </sheetViews>
  <sheetFormatPr defaultRowHeight="15" x14ac:dyDescent="0.25"/>
  <cols>
    <col min="2" max="2" width="11.85546875" customWidth="1"/>
    <col min="5" max="5" width="10.5703125" customWidth="1"/>
  </cols>
  <sheetData>
    <row r="1" spans="1:12" ht="20.25" x14ac:dyDescent="0.3">
      <c r="A1" s="127" t="s">
        <v>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20.25" x14ac:dyDescent="0.3">
      <c r="A2" s="10"/>
      <c r="B2" s="122"/>
      <c r="C2" s="10"/>
      <c r="D2" s="122"/>
      <c r="E2" s="122"/>
      <c r="F2" s="122"/>
      <c r="G2" s="122"/>
      <c r="H2" s="11"/>
      <c r="I2" s="12"/>
      <c r="J2" s="13"/>
      <c r="K2" s="13"/>
      <c r="L2" s="13"/>
    </row>
    <row r="3" spans="1:12" ht="18.75" x14ac:dyDescent="0.25">
      <c r="A3" s="128" t="s">
        <v>18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8.75" x14ac:dyDescent="0.25">
      <c r="A4" s="129" t="s">
        <v>35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2" ht="18.75" x14ac:dyDescent="0.25">
      <c r="A5" s="123"/>
      <c r="B5" s="123"/>
      <c r="C5" s="123"/>
      <c r="D5" s="123"/>
      <c r="E5" s="123"/>
      <c r="F5" s="123"/>
      <c r="G5" s="123"/>
      <c r="H5" s="123"/>
      <c r="I5" s="14"/>
      <c r="J5" s="14"/>
      <c r="K5" s="14"/>
      <c r="L5" s="14"/>
    </row>
    <row r="6" spans="1:12" ht="36" x14ac:dyDescent="0.25">
      <c r="A6" s="130" t="s">
        <v>9</v>
      </c>
      <c r="B6" s="131"/>
      <c r="C6" s="131"/>
      <c r="D6" s="131"/>
      <c r="E6" s="131"/>
      <c r="F6" s="131"/>
      <c r="G6" s="131"/>
      <c r="H6" s="132"/>
      <c r="I6" s="15"/>
      <c r="J6" s="16" t="s">
        <v>12</v>
      </c>
      <c r="K6" s="133" t="s">
        <v>13</v>
      </c>
      <c r="L6" s="133"/>
    </row>
    <row r="7" spans="1:12" ht="72" x14ac:dyDescent="0.25">
      <c r="A7" s="124" t="s">
        <v>4</v>
      </c>
      <c r="B7" s="124"/>
      <c r="C7" s="124"/>
      <c r="D7" s="124"/>
      <c r="E7" s="124" t="s">
        <v>5</v>
      </c>
      <c r="F7" s="124"/>
      <c r="G7" s="124"/>
      <c r="H7" s="112" t="s">
        <v>36</v>
      </c>
      <c r="I7" s="17"/>
      <c r="J7" s="16"/>
      <c r="K7" s="133"/>
      <c r="L7" s="133"/>
    </row>
    <row r="8" spans="1:12" x14ac:dyDescent="0.25">
      <c r="A8" s="134" t="s">
        <v>16</v>
      </c>
      <c r="B8" s="134"/>
      <c r="C8" s="134"/>
      <c r="D8" s="134"/>
      <c r="E8" s="124" t="s">
        <v>17</v>
      </c>
      <c r="F8" s="124"/>
      <c r="G8" s="124"/>
      <c r="H8" s="44">
        <v>42.921999999999997</v>
      </c>
      <c r="I8" s="18"/>
      <c r="J8" s="16"/>
      <c r="K8" s="133"/>
      <c r="L8" s="133"/>
    </row>
    <row r="9" spans="1:12" x14ac:dyDescent="0.25">
      <c r="A9" s="135" t="s">
        <v>6</v>
      </c>
      <c r="B9" s="135"/>
      <c r="C9" s="135"/>
      <c r="D9" s="135"/>
      <c r="E9" s="124" t="s">
        <v>10</v>
      </c>
      <c r="F9" s="124"/>
      <c r="G9" s="124"/>
      <c r="H9" s="44">
        <f>G150</f>
        <v>34.795477999999981</v>
      </c>
      <c r="I9" s="18"/>
      <c r="J9" s="16"/>
      <c r="K9" s="133"/>
      <c r="L9" s="133"/>
    </row>
    <row r="10" spans="1:12" x14ac:dyDescent="0.25">
      <c r="A10" s="135"/>
      <c r="B10" s="135"/>
      <c r="C10" s="135"/>
      <c r="D10" s="135"/>
      <c r="E10" s="124" t="s">
        <v>11</v>
      </c>
      <c r="F10" s="124"/>
      <c r="G10" s="124"/>
      <c r="H10" s="44">
        <f>H8-H9</f>
        <v>8.1265220000000156</v>
      </c>
      <c r="I10" s="18"/>
      <c r="J10" s="16"/>
      <c r="K10" s="133"/>
      <c r="L10" s="133"/>
    </row>
    <row r="11" spans="1:12" x14ac:dyDescent="0.25">
      <c r="A11" s="15"/>
      <c r="B11" s="19"/>
      <c r="C11" s="15"/>
      <c r="D11" s="19"/>
      <c r="E11" s="15"/>
      <c r="F11" s="15"/>
      <c r="G11" s="15"/>
      <c r="H11" s="20"/>
      <c r="I11" s="18"/>
      <c r="J11" s="16"/>
      <c r="K11" s="21"/>
      <c r="L11" s="21"/>
    </row>
    <row r="12" spans="1:12" x14ac:dyDescent="0.25">
      <c r="A12" s="15"/>
      <c r="B12" s="19"/>
      <c r="C12" s="15"/>
      <c r="D12" s="19"/>
      <c r="E12" s="15"/>
      <c r="F12" s="15"/>
      <c r="G12" s="15"/>
      <c r="H12" s="20"/>
      <c r="I12" s="18"/>
      <c r="J12" s="22"/>
      <c r="K12" s="125"/>
      <c r="L12" s="125"/>
    </row>
    <row r="13" spans="1:12" ht="52.5" x14ac:dyDescent="0.25">
      <c r="A13" s="82" t="s">
        <v>0</v>
      </c>
      <c r="B13" s="89" t="s">
        <v>1</v>
      </c>
      <c r="C13" s="82" t="s">
        <v>2</v>
      </c>
      <c r="D13" s="107" t="s">
        <v>34</v>
      </c>
      <c r="E13" s="107" t="s">
        <v>37</v>
      </c>
      <c r="F13" s="108" t="s">
        <v>19</v>
      </c>
      <c r="G13" s="108" t="s">
        <v>20</v>
      </c>
      <c r="H13" s="113" t="s">
        <v>7</v>
      </c>
      <c r="I13" s="116" t="s">
        <v>15</v>
      </c>
      <c r="J13" s="24"/>
      <c r="K13" s="25"/>
      <c r="L13" s="25"/>
    </row>
    <row r="14" spans="1:12" x14ac:dyDescent="0.25">
      <c r="A14" s="83">
        <v>1</v>
      </c>
      <c r="B14" s="90">
        <v>15705629</v>
      </c>
      <c r="C14" s="98">
        <v>45.2</v>
      </c>
      <c r="D14" s="104">
        <v>12545</v>
      </c>
      <c r="E14" s="104">
        <v>13041</v>
      </c>
      <c r="F14" s="104">
        <f t="shared" ref="F14:F76" si="0">E14-D14</f>
        <v>496</v>
      </c>
      <c r="G14" s="109">
        <f t="shared" ref="G14:G35" si="1">F14*0.00086</f>
        <v>0.42655999999999999</v>
      </c>
      <c r="H14" s="114">
        <f>C14/7235.3*H10</f>
        <v>5.0767596975937516E-2</v>
      </c>
      <c r="I14" s="117">
        <f>G14+H14</f>
        <v>0.47732759697593752</v>
      </c>
      <c r="J14" s="23"/>
      <c r="K14" s="26"/>
      <c r="L14" s="137"/>
    </row>
    <row r="15" spans="1:12" x14ac:dyDescent="0.25">
      <c r="A15" s="84">
        <v>2</v>
      </c>
      <c r="B15" s="90">
        <v>15705811</v>
      </c>
      <c r="C15" s="98">
        <v>62</v>
      </c>
      <c r="D15" s="104">
        <v>11401</v>
      </c>
      <c r="E15" s="104">
        <v>11416</v>
      </c>
      <c r="F15" s="104">
        <f t="shared" si="0"/>
        <v>15</v>
      </c>
      <c r="G15" s="109">
        <f t="shared" si="1"/>
        <v>1.29E-2</v>
      </c>
      <c r="H15" s="49">
        <f>C15/7235.3*H10</f>
        <v>6.9636969303277133E-2</v>
      </c>
      <c r="I15" s="117">
        <f t="shared" ref="I15:I78" si="2">G15+H15</f>
        <v>8.2536969303277127E-2</v>
      </c>
      <c r="J15" s="23"/>
      <c r="K15" s="26"/>
      <c r="L15" s="137"/>
    </row>
    <row r="16" spans="1:12" x14ac:dyDescent="0.25">
      <c r="A16" s="83">
        <v>3</v>
      </c>
      <c r="B16" s="90">
        <v>15705722</v>
      </c>
      <c r="C16" s="98">
        <v>72.7</v>
      </c>
      <c r="D16" s="104">
        <v>14700</v>
      </c>
      <c r="E16" s="104">
        <v>15275</v>
      </c>
      <c r="F16" s="104">
        <f t="shared" si="0"/>
        <v>575</v>
      </c>
      <c r="G16" s="109">
        <f t="shared" si="1"/>
        <v>0.4945</v>
      </c>
      <c r="H16" s="114">
        <f>C16/7235.3*H10</f>
        <v>8.1654962392713665E-2</v>
      </c>
      <c r="I16" s="118">
        <f t="shared" si="2"/>
        <v>0.57615496239271369</v>
      </c>
      <c r="J16" s="23"/>
      <c r="K16" s="26"/>
      <c r="L16" s="137"/>
    </row>
    <row r="17" spans="1:12" x14ac:dyDescent="0.25">
      <c r="A17" s="83">
        <v>4</v>
      </c>
      <c r="B17" s="90">
        <v>15705532</v>
      </c>
      <c r="C17" s="99">
        <v>46.9</v>
      </c>
      <c r="D17" s="104">
        <v>2735</v>
      </c>
      <c r="E17" s="104">
        <v>3048</v>
      </c>
      <c r="F17" s="104">
        <f t="shared" si="0"/>
        <v>313</v>
      </c>
      <c r="G17" s="109">
        <f t="shared" si="1"/>
        <v>0.26917999999999997</v>
      </c>
      <c r="H17" s="114">
        <f>C17/7235.3*H10</f>
        <v>5.2676997747156402E-2</v>
      </c>
      <c r="I17" s="118">
        <f t="shared" si="2"/>
        <v>0.32185699774715637</v>
      </c>
      <c r="J17" s="23"/>
      <c r="K17" s="30"/>
      <c r="L17" s="137"/>
    </row>
    <row r="18" spans="1:12" x14ac:dyDescent="0.25">
      <c r="A18" s="85">
        <v>5</v>
      </c>
      <c r="B18" s="90">
        <v>15705673</v>
      </c>
      <c r="C18" s="99">
        <v>70.599999999999994</v>
      </c>
      <c r="D18" s="104">
        <v>16916</v>
      </c>
      <c r="E18" s="104">
        <v>17022</v>
      </c>
      <c r="F18" s="104">
        <f t="shared" si="0"/>
        <v>106</v>
      </c>
      <c r="G18" s="109">
        <f t="shared" si="1"/>
        <v>9.1159999999999991E-2</v>
      </c>
      <c r="H18" s="49">
        <f>C18/7235.3*H10</f>
        <v>7.9296290851796195E-2</v>
      </c>
      <c r="I18" s="117">
        <f t="shared" si="2"/>
        <v>0.1704562908517962</v>
      </c>
      <c r="J18" s="23"/>
      <c r="K18" s="30"/>
      <c r="L18" s="137"/>
    </row>
    <row r="19" spans="1:12" x14ac:dyDescent="0.25">
      <c r="A19" s="83">
        <v>6</v>
      </c>
      <c r="B19" s="90">
        <v>15705735</v>
      </c>
      <c r="C19" s="99">
        <v>47.4</v>
      </c>
      <c r="D19" s="104">
        <v>1308</v>
      </c>
      <c r="E19" s="104">
        <v>1347</v>
      </c>
      <c r="F19" s="104">
        <f t="shared" si="0"/>
        <v>39</v>
      </c>
      <c r="G19" s="109">
        <f t="shared" si="1"/>
        <v>3.354E-2</v>
      </c>
      <c r="H19" s="114">
        <f>C19/7235.3*H10</f>
        <v>5.3238586209279605E-2</v>
      </c>
      <c r="I19" s="118">
        <f t="shared" si="2"/>
        <v>8.6778586209279612E-2</v>
      </c>
      <c r="J19" s="23"/>
      <c r="K19" s="26"/>
      <c r="L19" s="137"/>
    </row>
    <row r="20" spans="1:12" x14ac:dyDescent="0.25">
      <c r="A20" s="83">
        <v>7</v>
      </c>
      <c r="B20" s="90">
        <v>15705581</v>
      </c>
      <c r="C20" s="99">
        <v>42.2</v>
      </c>
      <c r="D20" s="104">
        <v>11076</v>
      </c>
      <c r="E20" s="104">
        <v>11579</v>
      </c>
      <c r="F20" s="104">
        <f t="shared" si="0"/>
        <v>503</v>
      </c>
      <c r="G20" s="109">
        <f t="shared" si="1"/>
        <v>0.43257999999999996</v>
      </c>
      <c r="H20" s="114">
        <f>C20/7235.3*H10</f>
        <v>4.7398066203198301E-2</v>
      </c>
      <c r="I20" s="118">
        <f t="shared" si="2"/>
        <v>0.47997806620319827</v>
      </c>
      <c r="J20" s="23"/>
      <c r="K20" s="31"/>
      <c r="L20" s="137"/>
    </row>
    <row r="21" spans="1:12" x14ac:dyDescent="0.25">
      <c r="A21" s="84">
        <v>8</v>
      </c>
      <c r="B21" s="90">
        <v>15705529</v>
      </c>
      <c r="C21" s="99">
        <v>41.9</v>
      </c>
      <c r="D21" s="104">
        <v>11554</v>
      </c>
      <c r="E21" s="104">
        <v>12106</v>
      </c>
      <c r="F21" s="104">
        <f t="shared" si="0"/>
        <v>552</v>
      </c>
      <c r="G21" s="109">
        <f t="shared" si="1"/>
        <v>0.47471999999999998</v>
      </c>
      <c r="H21" s="49">
        <f>C21/7235.3*H10</f>
        <v>4.706111312592437E-2</v>
      </c>
      <c r="I21" s="117">
        <f t="shared" si="2"/>
        <v>0.52178111312592435</v>
      </c>
      <c r="J21" s="23"/>
      <c r="K21" s="31"/>
      <c r="L21" s="137"/>
    </row>
    <row r="22" spans="1:12" x14ac:dyDescent="0.25">
      <c r="A22" s="83">
        <v>9</v>
      </c>
      <c r="B22" s="90">
        <v>15705761</v>
      </c>
      <c r="C22" s="99">
        <v>44.8</v>
      </c>
      <c r="D22" s="104">
        <v>11680</v>
      </c>
      <c r="E22" s="104">
        <v>12309</v>
      </c>
      <c r="F22" s="104">
        <f t="shared" si="0"/>
        <v>629</v>
      </c>
      <c r="G22" s="109">
        <f t="shared" si="1"/>
        <v>0.54093999999999998</v>
      </c>
      <c r="H22" s="114">
        <f>C22/7235.3*H10</f>
        <v>5.0318326206238946E-2</v>
      </c>
      <c r="I22" s="118">
        <f t="shared" si="2"/>
        <v>0.59125832620623897</v>
      </c>
      <c r="J22" s="23"/>
      <c r="K22" s="31"/>
      <c r="L22" s="137"/>
    </row>
    <row r="23" spans="1:12" x14ac:dyDescent="0.25">
      <c r="A23" s="83">
        <v>10</v>
      </c>
      <c r="B23" s="90">
        <v>15705614</v>
      </c>
      <c r="C23" s="99">
        <v>62.1</v>
      </c>
      <c r="D23" s="104">
        <v>9058</v>
      </c>
      <c r="E23" s="104">
        <v>9058</v>
      </c>
      <c r="F23" s="104">
        <f t="shared" si="0"/>
        <v>0</v>
      </c>
      <c r="G23" s="109">
        <f t="shared" si="1"/>
        <v>0</v>
      </c>
      <c r="H23" s="114">
        <f>C23/7235.3*H10</f>
        <v>6.9749286995701765E-2</v>
      </c>
      <c r="I23" s="118">
        <f t="shared" si="2"/>
        <v>6.9749286995701765E-2</v>
      </c>
      <c r="J23" s="23"/>
      <c r="K23" s="31"/>
      <c r="L23" s="137"/>
    </row>
    <row r="24" spans="1:12" x14ac:dyDescent="0.25">
      <c r="A24" s="83">
        <v>11</v>
      </c>
      <c r="B24" s="90">
        <v>15705563</v>
      </c>
      <c r="C24" s="99">
        <v>72.8</v>
      </c>
      <c r="D24" s="104">
        <v>11177</v>
      </c>
      <c r="E24" s="104">
        <v>11615</v>
      </c>
      <c r="F24" s="104">
        <f t="shared" si="0"/>
        <v>438</v>
      </c>
      <c r="G24" s="109">
        <f t="shared" si="1"/>
        <v>0.37668000000000001</v>
      </c>
      <c r="H24" s="114">
        <f>C24/7235.3*H10</f>
        <v>8.1767280085138283E-2</v>
      </c>
      <c r="I24" s="118">
        <f t="shared" si="2"/>
        <v>0.4584472800851383</v>
      </c>
      <c r="J24" s="23"/>
      <c r="K24" s="26"/>
      <c r="L24" s="137"/>
    </row>
    <row r="25" spans="1:12" x14ac:dyDescent="0.25">
      <c r="A25" s="83">
        <v>12</v>
      </c>
      <c r="B25" s="90">
        <v>15705671</v>
      </c>
      <c r="C25" s="99">
        <v>47</v>
      </c>
      <c r="D25" s="104">
        <v>14242</v>
      </c>
      <c r="E25" s="104">
        <v>14659</v>
      </c>
      <c r="F25" s="104">
        <f t="shared" si="0"/>
        <v>417</v>
      </c>
      <c r="G25" s="109">
        <f t="shared" si="1"/>
        <v>0.35861999999999999</v>
      </c>
      <c r="H25" s="114">
        <f>C25/7235.3*H10</f>
        <v>5.2789315439581042E-2</v>
      </c>
      <c r="I25" s="118">
        <f t="shared" si="2"/>
        <v>0.41140931543958104</v>
      </c>
      <c r="J25" s="23"/>
      <c r="K25" s="26"/>
      <c r="L25" s="137"/>
    </row>
    <row r="26" spans="1:12" x14ac:dyDescent="0.25">
      <c r="A26" s="84">
        <v>13</v>
      </c>
      <c r="B26" s="91">
        <v>15705541</v>
      </c>
      <c r="C26" s="99">
        <v>70.599999999999994</v>
      </c>
      <c r="D26" s="104">
        <v>15412</v>
      </c>
      <c r="E26" s="104">
        <v>15956</v>
      </c>
      <c r="F26" s="104">
        <f t="shared" si="0"/>
        <v>544</v>
      </c>
      <c r="G26" s="109">
        <f t="shared" si="1"/>
        <v>0.46783999999999998</v>
      </c>
      <c r="H26" s="49">
        <f>C26/7235.3*H10</f>
        <v>7.9296290851796195E-2</v>
      </c>
      <c r="I26" s="117">
        <f t="shared" si="2"/>
        <v>0.54713629085179616</v>
      </c>
      <c r="J26" s="23"/>
      <c r="K26" s="30"/>
      <c r="L26" s="137"/>
    </row>
    <row r="27" spans="1:12" x14ac:dyDescent="0.25">
      <c r="A27" s="83">
        <v>14</v>
      </c>
      <c r="B27" s="91">
        <v>15705755</v>
      </c>
      <c r="C27" s="99">
        <v>47</v>
      </c>
      <c r="D27" s="104">
        <v>11113</v>
      </c>
      <c r="E27" s="104">
        <v>11650</v>
      </c>
      <c r="F27" s="104">
        <f t="shared" si="0"/>
        <v>537</v>
      </c>
      <c r="G27" s="109">
        <f t="shared" si="1"/>
        <v>0.46182000000000001</v>
      </c>
      <c r="H27" s="114">
        <f>C27/7235.3*H10</f>
        <v>5.2789315439581042E-2</v>
      </c>
      <c r="I27" s="118">
        <f t="shared" si="2"/>
        <v>0.51460931543958099</v>
      </c>
      <c r="J27" s="23"/>
      <c r="K27" s="30"/>
      <c r="L27" s="137"/>
    </row>
    <row r="28" spans="1:12" x14ac:dyDescent="0.25">
      <c r="A28" s="83">
        <v>15</v>
      </c>
      <c r="B28" s="90">
        <v>15705575</v>
      </c>
      <c r="C28" s="99">
        <v>42.2</v>
      </c>
      <c r="D28" s="104">
        <v>3760</v>
      </c>
      <c r="E28" s="104">
        <v>3760</v>
      </c>
      <c r="F28" s="104">
        <f t="shared" si="0"/>
        <v>0</v>
      </c>
      <c r="G28" s="109">
        <f t="shared" si="1"/>
        <v>0</v>
      </c>
      <c r="H28" s="114">
        <f>C28/7235.3*H10</f>
        <v>4.7398066203198301E-2</v>
      </c>
      <c r="I28" s="118">
        <f t="shared" si="2"/>
        <v>4.7398066203198301E-2</v>
      </c>
      <c r="J28" s="23"/>
      <c r="K28" s="26"/>
      <c r="L28" s="137"/>
    </row>
    <row r="29" spans="1:12" x14ac:dyDescent="0.25">
      <c r="A29" s="84">
        <v>16</v>
      </c>
      <c r="B29" s="90">
        <v>15705800</v>
      </c>
      <c r="C29" s="99">
        <v>42.8</v>
      </c>
      <c r="D29" s="104">
        <v>8191</v>
      </c>
      <c r="E29" s="104">
        <v>8539</v>
      </c>
      <c r="F29" s="104">
        <f t="shared" si="0"/>
        <v>348</v>
      </c>
      <c r="G29" s="109">
        <f t="shared" si="1"/>
        <v>0.29927999999999999</v>
      </c>
      <c r="H29" s="49">
        <f>C29/7235.3*H10</f>
        <v>4.8071972357746143E-2</v>
      </c>
      <c r="I29" s="117">
        <f t="shared" si="2"/>
        <v>0.34735197235774612</v>
      </c>
      <c r="J29" s="23"/>
      <c r="K29" s="30"/>
      <c r="L29" s="137"/>
    </row>
    <row r="30" spans="1:12" x14ac:dyDescent="0.25">
      <c r="A30" s="83">
        <v>17</v>
      </c>
      <c r="B30" s="90">
        <v>15708273</v>
      </c>
      <c r="C30" s="99">
        <v>45.8</v>
      </c>
      <c r="D30" s="104">
        <v>4257</v>
      </c>
      <c r="E30" s="104">
        <v>4257</v>
      </c>
      <c r="F30" s="104">
        <f t="shared" si="0"/>
        <v>0</v>
      </c>
      <c r="G30" s="109">
        <f t="shared" si="1"/>
        <v>0</v>
      </c>
      <c r="H30" s="114">
        <f>C30/7235.3*H10</f>
        <v>5.1441503130485351E-2</v>
      </c>
      <c r="I30" s="118">
        <f t="shared" si="2"/>
        <v>5.1441503130485351E-2</v>
      </c>
      <c r="J30" s="23"/>
      <c r="K30" s="26"/>
      <c r="L30" s="137"/>
    </row>
    <row r="31" spans="1:12" x14ac:dyDescent="0.25">
      <c r="A31" s="84">
        <v>18</v>
      </c>
      <c r="B31" s="90">
        <v>15705659</v>
      </c>
      <c r="C31" s="99">
        <v>60.6</v>
      </c>
      <c r="D31" s="104">
        <v>14336</v>
      </c>
      <c r="E31" s="104">
        <v>15018</v>
      </c>
      <c r="F31" s="104">
        <f t="shared" si="0"/>
        <v>682</v>
      </c>
      <c r="G31" s="109">
        <f t="shared" si="1"/>
        <v>0.58651999999999993</v>
      </c>
      <c r="H31" s="49">
        <f>C31/7235.3*H10</f>
        <v>6.8064521609332157E-2</v>
      </c>
      <c r="I31" s="117">
        <f t="shared" si="2"/>
        <v>0.65458452160933212</v>
      </c>
      <c r="J31" s="23"/>
      <c r="K31" s="30"/>
      <c r="L31" s="137"/>
    </row>
    <row r="32" spans="1:12" x14ac:dyDescent="0.25">
      <c r="A32" s="84">
        <v>19</v>
      </c>
      <c r="B32" s="92">
        <v>15705850</v>
      </c>
      <c r="C32" s="99">
        <v>71.599999999999994</v>
      </c>
      <c r="D32" s="104">
        <v>13096</v>
      </c>
      <c r="E32" s="104">
        <v>13637</v>
      </c>
      <c r="F32" s="104">
        <f t="shared" si="0"/>
        <v>541</v>
      </c>
      <c r="G32" s="109">
        <f t="shared" si="1"/>
        <v>0.46526000000000001</v>
      </c>
      <c r="H32" s="49">
        <f>C32/7235.3*H10</f>
        <v>8.0419467776042614E-2</v>
      </c>
      <c r="I32" s="117">
        <f t="shared" si="2"/>
        <v>0.54567946777604259</v>
      </c>
      <c r="J32" s="23"/>
      <c r="K32" s="30"/>
      <c r="L32" s="137"/>
    </row>
    <row r="33" spans="1:12" x14ac:dyDescent="0.25">
      <c r="A33" s="83">
        <v>20</v>
      </c>
      <c r="B33" s="92">
        <v>15705665</v>
      </c>
      <c r="C33" s="99">
        <v>46.3</v>
      </c>
      <c r="D33" s="8">
        <v>7278</v>
      </c>
      <c r="E33" s="8">
        <v>7287</v>
      </c>
      <c r="F33" s="104">
        <f t="shared" si="0"/>
        <v>9</v>
      </c>
      <c r="G33" s="109">
        <f t="shared" si="1"/>
        <v>7.7399999999999995E-3</v>
      </c>
      <c r="H33" s="114">
        <f>C33/7235.3*H10</f>
        <v>5.2003091592608554E-2</v>
      </c>
      <c r="I33" s="118">
        <f t="shared" si="2"/>
        <v>5.9743091592608551E-2</v>
      </c>
      <c r="J33" s="23"/>
      <c r="K33" s="26"/>
      <c r="L33" s="137"/>
    </row>
    <row r="34" spans="1:12" x14ac:dyDescent="0.25">
      <c r="A34" s="86">
        <v>21</v>
      </c>
      <c r="B34" s="63">
        <v>15708400</v>
      </c>
      <c r="C34" s="60">
        <v>70.099999999999994</v>
      </c>
      <c r="D34" s="8">
        <v>8988</v>
      </c>
      <c r="E34" s="8">
        <v>8988</v>
      </c>
      <c r="F34" s="104">
        <f t="shared" si="0"/>
        <v>0</v>
      </c>
      <c r="G34" s="110">
        <f t="shared" si="1"/>
        <v>0</v>
      </c>
      <c r="H34" s="114">
        <f>C34/7235.3*H10</f>
        <v>7.8734702389672992E-2</v>
      </c>
      <c r="I34" s="119">
        <f t="shared" si="2"/>
        <v>7.8734702389672992E-2</v>
      </c>
      <c r="J34" s="23"/>
      <c r="K34" s="26"/>
      <c r="L34" s="137"/>
    </row>
    <row r="35" spans="1:12" x14ac:dyDescent="0.25">
      <c r="A35" s="86">
        <v>22</v>
      </c>
      <c r="B35" s="63">
        <v>15705816</v>
      </c>
      <c r="C35" s="60">
        <v>48.1</v>
      </c>
      <c r="D35" s="8">
        <v>5849</v>
      </c>
      <c r="E35" s="8">
        <v>6005</v>
      </c>
      <c r="F35" s="104">
        <f t="shared" si="0"/>
        <v>156</v>
      </c>
      <c r="G35" s="110">
        <f t="shared" si="1"/>
        <v>0.13416</v>
      </c>
      <c r="H35" s="114">
        <f>C35/7235.3*H10</f>
        <v>5.4024810056252086E-2</v>
      </c>
      <c r="I35" s="119">
        <f t="shared" si="2"/>
        <v>0.18818481005625209</v>
      </c>
      <c r="J35" s="23"/>
      <c r="K35" s="26"/>
      <c r="L35" s="137"/>
    </row>
    <row r="36" spans="1:12" x14ac:dyDescent="0.25">
      <c r="A36" s="86">
        <v>23</v>
      </c>
      <c r="B36" s="63">
        <v>15705524</v>
      </c>
      <c r="C36" s="60">
        <v>42</v>
      </c>
      <c r="D36" s="8">
        <v>6255</v>
      </c>
      <c r="E36" s="8">
        <v>6255</v>
      </c>
      <c r="F36" s="104">
        <f t="shared" si="0"/>
        <v>0</v>
      </c>
      <c r="G36" s="110">
        <f>42*0.015</f>
        <v>0.63</v>
      </c>
      <c r="H36" s="114">
        <f>C36/7235.3*H10</f>
        <v>4.7173430818349023E-2</v>
      </c>
      <c r="I36" s="119">
        <f t="shared" si="2"/>
        <v>0.67717343081834902</v>
      </c>
      <c r="J36" s="23"/>
      <c r="K36" s="26"/>
      <c r="L36" s="137"/>
    </row>
    <row r="37" spans="1:12" x14ac:dyDescent="0.25">
      <c r="A37" s="86">
        <v>24</v>
      </c>
      <c r="B37" s="63">
        <v>15705585</v>
      </c>
      <c r="C37" s="60">
        <v>41.4</v>
      </c>
      <c r="D37" s="8">
        <v>6949</v>
      </c>
      <c r="E37" s="8">
        <v>7286</v>
      </c>
      <c r="F37" s="104">
        <f t="shared" si="0"/>
        <v>337</v>
      </c>
      <c r="G37" s="110">
        <f t="shared" ref="G37:G42" si="3">F37*0.00086</f>
        <v>0.28981999999999997</v>
      </c>
      <c r="H37" s="114">
        <f>C37/7235.3*H10</f>
        <v>4.6499524663801174E-2</v>
      </c>
      <c r="I37" s="119">
        <f t="shared" si="2"/>
        <v>0.33631952466380116</v>
      </c>
      <c r="J37" s="23"/>
      <c r="K37" s="26"/>
      <c r="L37" s="137"/>
    </row>
    <row r="38" spans="1:12" x14ac:dyDescent="0.25">
      <c r="A38" s="86">
        <v>25</v>
      </c>
      <c r="B38" s="56">
        <v>15705746</v>
      </c>
      <c r="C38" s="60">
        <v>45.8</v>
      </c>
      <c r="D38" s="8">
        <v>7499</v>
      </c>
      <c r="E38" s="8">
        <v>7499</v>
      </c>
      <c r="F38" s="104">
        <f t="shared" si="0"/>
        <v>0</v>
      </c>
      <c r="G38" s="110">
        <f t="shared" si="3"/>
        <v>0</v>
      </c>
      <c r="H38" s="114">
        <f>C38/7235.3*H10</f>
        <v>5.1441503130485351E-2</v>
      </c>
      <c r="I38" s="119">
        <f t="shared" si="2"/>
        <v>5.1441503130485351E-2</v>
      </c>
      <c r="J38" s="23"/>
      <c r="K38" s="26"/>
      <c r="L38" s="137"/>
    </row>
    <row r="39" spans="1:12" x14ac:dyDescent="0.25">
      <c r="A39" s="86">
        <v>26</v>
      </c>
      <c r="B39" s="56">
        <v>15705829</v>
      </c>
      <c r="C39" s="60">
        <v>60.4</v>
      </c>
      <c r="D39" s="8">
        <v>13613</v>
      </c>
      <c r="E39" s="8">
        <v>14432</v>
      </c>
      <c r="F39" s="104">
        <f t="shared" si="0"/>
        <v>819</v>
      </c>
      <c r="G39" s="110">
        <f t="shared" si="3"/>
        <v>0.70433999999999997</v>
      </c>
      <c r="H39" s="114">
        <f>C39/7235.3*H10</f>
        <v>6.7839886224482865E-2</v>
      </c>
      <c r="I39" s="119">
        <f t="shared" si="2"/>
        <v>0.77217988622448286</v>
      </c>
      <c r="J39" s="23"/>
      <c r="K39" s="26"/>
      <c r="L39" s="137"/>
    </row>
    <row r="40" spans="1:12" x14ac:dyDescent="0.25">
      <c r="A40" s="59">
        <v>27</v>
      </c>
      <c r="B40" s="56">
        <v>15705815</v>
      </c>
      <c r="C40" s="60">
        <v>72.099999999999994</v>
      </c>
      <c r="D40" s="8">
        <v>11760</v>
      </c>
      <c r="E40" s="8">
        <v>12337</v>
      </c>
      <c r="F40" s="104">
        <f t="shared" si="0"/>
        <v>577</v>
      </c>
      <c r="G40" s="110">
        <f t="shared" si="3"/>
        <v>0.49621999999999999</v>
      </c>
      <c r="H40" s="49">
        <f>C40/7235.3*H10</f>
        <v>8.0981056238165802E-2</v>
      </c>
      <c r="I40" s="58">
        <f t="shared" si="2"/>
        <v>0.57720105623816576</v>
      </c>
      <c r="J40" s="23"/>
      <c r="K40" s="30"/>
      <c r="L40" s="137"/>
    </row>
    <row r="41" spans="1:12" x14ac:dyDescent="0.25">
      <c r="A41" s="86">
        <v>28</v>
      </c>
      <c r="B41" s="56">
        <v>15705586</v>
      </c>
      <c r="C41" s="60">
        <v>46.9</v>
      </c>
      <c r="D41" s="8">
        <v>9375</v>
      </c>
      <c r="E41" s="8">
        <v>9854</v>
      </c>
      <c r="F41" s="104">
        <f t="shared" si="0"/>
        <v>479</v>
      </c>
      <c r="G41" s="110">
        <f t="shared" si="3"/>
        <v>0.41193999999999997</v>
      </c>
      <c r="H41" s="114">
        <f>C41/7235.3*H10</f>
        <v>5.2676997747156402E-2</v>
      </c>
      <c r="I41" s="119">
        <f t="shared" si="2"/>
        <v>0.46461699774715637</v>
      </c>
      <c r="J41" s="23"/>
      <c r="K41" s="31"/>
      <c r="L41" s="137"/>
    </row>
    <row r="42" spans="1:12" x14ac:dyDescent="0.25">
      <c r="A42" s="86">
        <v>29</v>
      </c>
      <c r="B42" s="56">
        <v>16721754</v>
      </c>
      <c r="C42" s="60">
        <v>70</v>
      </c>
      <c r="D42" s="8">
        <v>518.20000000000005</v>
      </c>
      <c r="E42" s="8">
        <v>1301</v>
      </c>
      <c r="F42" s="104">
        <f t="shared" si="0"/>
        <v>782.8</v>
      </c>
      <c r="G42" s="75">
        <f t="shared" si="3"/>
        <v>0.67320799999999992</v>
      </c>
      <c r="H42" s="114">
        <f>C42/7235.3*H10</f>
        <v>7.862238469724836E-2</v>
      </c>
      <c r="I42" s="58">
        <f t="shared" si="2"/>
        <v>0.75183038469724828</v>
      </c>
      <c r="J42" s="23"/>
      <c r="K42" s="31"/>
      <c r="L42" s="137"/>
    </row>
    <row r="43" spans="1:12" x14ac:dyDescent="0.25">
      <c r="A43" s="86">
        <v>30</v>
      </c>
      <c r="B43" s="56">
        <v>15705525</v>
      </c>
      <c r="C43" s="60">
        <v>47.4</v>
      </c>
      <c r="D43" s="8">
        <v>8690</v>
      </c>
      <c r="E43" s="8">
        <v>8749</v>
      </c>
      <c r="F43" s="104">
        <f t="shared" si="0"/>
        <v>59</v>
      </c>
      <c r="G43" s="75">
        <f t="shared" ref="G43:G106" si="4">F43*0.00086</f>
        <v>5.074E-2</v>
      </c>
      <c r="H43" s="49">
        <f>C43/7235.3*H10</f>
        <v>5.3238586209279605E-2</v>
      </c>
      <c r="I43" s="58">
        <f t="shared" si="2"/>
        <v>0.10397858620927961</v>
      </c>
      <c r="J43" s="23"/>
      <c r="K43" s="26"/>
      <c r="L43" s="137"/>
    </row>
    <row r="44" spans="1:12" x14ac:dyDescent="0.25">
      <c r="A44" s="86">
        <v>31</v>
      </c>
      <c r="B44" s="56">
        <v>15705724</v>
      </c>
      <c r="C44" s="60">
        <v>43.2</v>
      </c>
      <c r="D44" s="105">
        <v>6357</v>
      </c>
      <c r="E44" s="105">
        <v>6679</v>
      </c>
      <c r="F44" s="104">
        <f t="shared" si="0"/>
        <v>322</v>
      </c>
      <c r="G44" s="110">
        <f t="shared" si="4"/>
        <v>0.27692</v>
      </c>
      <c r="H44" s="114">
        <f>C44/7235.3*H10</f>
        <v>4.8521243127444706E-2</v>
      </c>
      <c r="I44" s="119">
        <f t="shared" si="2"/>
        <v>0.32544124312744471</v>
      </c>
      <c r="J44" s="23"/>
      <c r="K44" s="26"/>
      <c r="L44" s="137"/>
    </row>
    <row r="45" spans="1:12" x14ac:dyDescent="0.25">
      <c r="A45" s="86">
        <v>32</v>
      </c>
      <c r="B45" s="56">
        <v>15705733</v>
      </c>
      <c r="C45" s="60">
        <v>41.7</v>
      </c>
      <c r="D45" s="105">
        <v>6199</v>
      </c>
      <c r="E45" s="105">
        <v>6422</v>
      </c>
      <c r="F45" s="104">
        <f t="shared" si="0"/>
        <v>223</v>
      </c>
      <c r="G45" s="110">
        <f t="shared" si="4"/>
        <v>0.19178000000000001</v>
      </c>
      <c r="H45" s="114">
        <f>C45/7235.3*H10</f>
        <v>4.6836477741075098E-2</v>
      </c>
      <c r="I45" s="119">
        <f t="shared" si="2"/>
        <v>0.23861647774107511</v>
      </c>
      <c r="J45" s="23"/>
      <c r="K45" s="26"/>
      <c r="L45" s="137"/>
    </row>
    <row r="46" spans="1:12" x14ac:dyDescent="0.25">
      <c r="A46" s="86">
        <v>33</v>
      </c>
      <c r="B46" s="56">
        <v>15705600</v>
      </c>
      <c r="C46" s="60">
        <v>46</v>
      </c>
      <c r="D46" s="8">
        <v>9200</v>
      </c>
      <c r="E46" s="8">
        <v>9617</v>
      </c>
      <c r="F46" s="104">
        <f t="shared" si="0"/>
        <v>417</v>
      </c>
      <c r="G46" s="110">
        <f t="shared" si="4"/>
        <v>0.35861999999999999</v>
      </c>
      <c r="H46" s="114">
        <f>C46/7235.3*H10</f>
        <v>5.1666138515334636E-2</v>
      </c>
      <c r="I46" s="119">
        <f t="shared" si="2"/>
        <v>0.41028613851533463</v>
      </c>
      <c r="J46" s="23"/>
      <c r="K46" s="31"/>
      <c r="L46" s="137"/>
    </row>
    <row r="47" spans="1:12" x14ac:dyDescent="0.25">
      <c r="A47" s="86">
        <v>34</v>
      </c>
      <c r="B47" s="56">
        <v>15705534</v>
      </c>
      <c r="C47" s="60">
        <v>60.6</v>
      </c>
      <c r="D47" s="105">
        <v>13851</v>
      </c>
      <c r="E47" s="105">
        <v>13851</v>
      </c>
      <c r="F47" s="104">
        <f t="shared" si="0"/>
        <v>0</v>
      </c>
      <c r="G47" s="110">
        <f t="shared" si="4"/>
        <v>0</v>
      </c>
      <c r="H47" s="114">
        <f>C47/7235.3*H10</f>
        <v>6.8064521609332157E-2</v>
      </c>
      <c r="I47" s="119">
        <f t="shared" si="2"/>
        <v>6.8064521609332157E-2</v>
      </c>
      <c r="J47" s="23"/>
      <c r="K47" s="26"/>
      <c r="L47" s="137"/>
    </row>
    <row r="48" spans="1:12" x14ac:dyDescent="0.25">
      <c r="A48" s="86">
        <v>35</v>
      </c>
      <c r="B48" s="64">
        <v>15705677</v>
      </c>
      <c r="C48" s="60">
        <v>72.2</v>
      </c>
      <c r="D48" s="105">
        <v>6427</v>
      </c>
      <c r="E48" s="105">
        <v>6427</v>
      </c>
      <c r="F48" s="104">
        <f t="shared" si="0"/>
        <v>0</v>
      </c>
      <c r="G48" s="110">
        <f t="shared" si="4"/>
        <v>0</v>
      </c>
      <c r="H48" s="114">
        <f>C48/7235.3*H10</f>
        <v>8.1093373930590448E-2</v>
      </c>
      <c r="I48" s="119">
        <f t="shared" si="2"/>
        <v>8.1093373930590448E-2</v>
      </c>
      <c r="J48" s="23"/>
      <c r="K48" s="26"/>
      <c r="L48" s="137"/>
    </row>
    <row r="49" spans="1:12" x14ac:dyDescent="0.25">
      <c r="A49" s="86">
        <v>36</v>
      </c>
      <c r="B49" s="56">
        <v>15705691</v>
      </c>
      <c r="C49" s="60">
        <v>46.5</v>
      </c>
      <c r="D49" s="105">
        <v>6156</v>
      </c>
      <c r="E49" s="105">
        <v>6178</v>
      </c>
      <c r="F49" s="104">
        <f t="shared" si="0"/>
        <v>22</v>
      </c>
      <c r="G49" s="110">
        <f t="shared" si="4"/>
        <v>1.8919999999999999E-2</v>
      </c>
      <c r="H49" s="114">
        <f>C49/7235.3*H10</f>
        <v>5.2227726977457839E-2</v>
      </c>
      <c r="I49" s="119">
        <f>G49+H49</f>
        <v>7.1147726977457831E-2</v>
      </c>
      <c r="J49" s="23"/>
      <c r="K49" s="26"/>
      <c r="L49" s="137"/>
    </row>
    <row r="50" spans="1:12" x14ac:dyDescent="0.25">
      <c r="A50" s="61">
        <v>37</v>
      </c>
      <c r="B50" s="56">
        <v>15730459</v>
      </c>
      <c r="C50" s="65">
        <v>69.5</v>
      </c>
      <c r="D50" s="8">
        <v>14394</v>
      </c>
      <c r="E50" s="8">
        <v>14500</v>
      </c>
      <c r="F50" s="104">
        <f t="shared" si="0"/>
        <v>106</v>
      </c>
      <c r="G50" s="110">
        <f t="shared" si="4"/>
        <v>9.1159999999999991E-2</v>
      </c>
      <c r="H50" s="114">
        <f>C50/7235.3*H10</f>
        <v>7.8060796235125157E-2</v>
      </c>
      <c r="I50" s="66">
        <f>G50+H50</f>
        <v>0.16922079623512515</v>
      </c>
      <c r="J50" s="23"/>
      <c r="K50" s="26"/>
      <c r="L50" s="137"/>
    </row>
    <row r="51" spans="1:12" x14ac:dyDescent="0.25">
      <c r="A51" s="86">
        <v>38</v>
      </c>
      <c r="B51" s="67">
        <v>15705514</v>
      </c>
      <c r="C51" s="60">
        <v>47</v>
      </c>
      <c r="D51" s="105">
        <v>2604</v>
      </c>
      <c r="E51" s="105">
        <v>2650</v>
      </c>
      <c r="F51" s="104">
        <f t="shared" si="0"/>
        <v>46</v>
      </c>
      <c r="G51" s="110">
        <f t="shared" si="4"/>
        <v>3.9559999999999998E-2</v>
      </c>
      <c r="H51" s="114">
        <f>C51/7235.3*H10</f>
        <v>5.2789315439581042E-2</v>
      </c>
      <c r="I51" s="66">
        <f>G51+H51</f>
        <v>9.2349315439581039E-2</v>
      </c>
      <c r="J51" s="23"/>
      <c r="K51" s="26"/>
      <c r="L51" s="137"/>
    </row>
    <row r="52" spans="1:12" x14ac:dyDescent="0.25">
      <c r="A52" s="86">
        <v>39</v>
      </c>
      <c r="B52" s="56">
        <v>15705660</v>
      </c>
      <c r="C52" s="60">
        <v>43.1</v>
      </c>
      <c r="D52" s="8">
        <v>3408</v>
      </c>
      <c r="E52" s="8">
        <v>3408</v>
      </c>
      <c r="F52" s="104">
        <f t="shared" si="0"/>
        <v>0</v>
      </c>
      <c r="G52" s="110">
        <f t="shared" si="4"/>
        <v>0</v>
      </c>
      <c r="H52" s="114">
        <f>C52/7235.3*H10</f>
        <v>4.8408925435020067E-2</v>
      </c>
      <c r="I52" s="119">
        <f t="shared" si="2"/>
        <v>4.8408925435020067E-2</v>
      </c>
      <c r="J52" s="23"/>
      <c r="K52" s="26"/>
      <c r="L52" s="137"/>
    </row>
    <row r="53" spans="1:12" x14ac:dyDescent="0.25">
      <c r="A53" s="83">
        <v>40</v>
      </c>
      <c r="B53" s="90">
        <v>15705539</v>
      </c>
      <c r="C53" s="99">
        <v>41.4</v>
      </c>
      <c r="D53" s="8">
        <v>6398</v>
      </c>
      <c r="E53" s="8">
        <v>6398</v>
      </c>
      <c r="F53" s="104">
        <f t="shared" si="0"/>
        <v>0</v>
      </c>
      <c r="G53" s="109">
        <f t="shared" si="4"/>
        <v>0</v>
      </c>
      <c r="H53" s="114">
        <f>C53/7235.3*H10</f>
        <v>4.6499524663801174E-2</v>
      </c>
      <c r="I53" s="118">
        <f t="shared" si="2"/>
        <v>4.6499524663801174E-2</v>
      </c>
      <c r="J53" s="23"/>
      <c r="K53" s="26"/>
      <c r="L53" s="137"/>
    </row>
    <row r="54" spans="1:12" x14ac:dyDescent="0.25">
      <c r="A54" s="83">
        <v>41</v>
      </c>
      <c r="B54" s="90">
        <v>15705823</v>
      </c>
      <c r="C54" s="99">
        <v>45.9</v>
      </c>
      <c r="D54" s="106">
        <v>7463</v>
      </c>
      <c r="E54" s="106">
        <v>7463</v>
      </c>
      <c r="F54" s="104">
        <f t="shared" si="0"/>
        <v>0</v>
      </c>
      <c r="G54" s="109">
        <f t="shared" si="4"/>
        <v>0</v>
      </c>
      <c r="H54" s="114">
        <f>C54/7235.3*H10</f>
        <v>5.1553820822909997E-2</v>
      </c>
      <c r="I54" s="118">
        <f t="shared" si="2"/>
        <v>5.1553820822909997E-2</v>
      </c>
      <c r="J54" s="23"/>
      <c r="K54" s="26"/>
      <c r="L54" s="137"/>
    </row>
    <row r="55" spans="1:12" x14ac:dyDescent="0.25">
      <c r="A55" s="83">
        <v>42</v>
      </c>
      <c r="B55" s="90">
        <v>15705552</v>
      </c>
      <c r="C55" s="99">
        <v>60.8</v>
      </c>
      <c r="D55" s="106">
        <v>13505</v>
      </c>
      <c r="E55" s="106">
        <v>14033</v>
      </c>
      <c r="F55" s="104">
        <f t="shared" si="0"/>
        <v>528</v>
      </c>
      <c r="G55" s="109">
        <f t="shared" si="4"/>
        <v>0.45407999999999998</v>
      </c>
      <c r="H55" s="114">
        <f>C55/7235.3*H10</f>
        <v>6.8289156994181435E-2</v>
      </c>
      <c r="I55" s="118">
        <f t="shared" si="2"/>
        <v>0.52236915699418141</v>
      </c>
      <c r="J55" s="23"/>
      <c r="K55" s="26"/>
      <c r="L55" s="137"/>
    </row>
    <row r="56" spans="1:12" x14ac:dyDescent="0.25">
      <c r="A56" s="84">
        <v>43</v>
      </c>
      <c r="B56" s="90">
        <v>15705663</v>
      </c>
      <c r="C56" s="99">
        <v>72.2</v>
      </c>
      <c r="D56" s="106">
        <v>1324</v>
      </c>
      <c r="E56" s="106">
        <v>1365.5</v>
      </c>
      <c r="F56" s="104">
        <f t="shared" si="0"/>
        <v>41.5</v>
      </c>
      <c r="G56" s="109">
        <f t="shared" si="4"/>
        <v>3.569E-2</v>
      </c>
      <c r="H56" s="49">
        <f>C56/7235.3*H10</f>
        <v>8.1093373930590448E-2</v>
      </c>
      <c r="I56" s="117">
        <f t="shared" si="2"/>
        <v>0.11678337393059045</v>
      </c>
      <c r="J56" s="23"/>
      <c r="K56" s="51"/>
      <c r="L56" s="137"/>
    </row>
    <row r="57" spans="1:12" x14ac:dyDescent="0.25">
      <c r="A57" s="83">
        <v>44</v>
      </c>
      <c r="B57" s="90">
        <v>15705515</v>
      </c>
      <c r="C57" s="99">
        <v>46.3</v>
      </c>
      <c r="D57" s="106">
        <v>10841</v>
      </c>
      <c r="E57" s="106">
        <v>10841</v>
      </c>
      <c r="F57" s="104">
        <f t="shared" si="0"/>
        <v>0</v>
      </c>
      <c r="G57" s="109">
        <f t="shared" si="4"/>
        <v>0</v>
      </c>
      <c r="H57" s="114">
        <f>C57/7235.3*H10</f>
        <v>5.2003091592608554E-2</v>
      </c>
      <c r="I57" s="118">
        <f t="shared" si="2"/>
        <v>5.2003091592608554E-2</v>
      </c>
      <c r="J57" s="23"/>
      <c r="K57" s="26"/>
      <c r="L57" s="137"/>
    </row>
    <row r="58" spans="1:12" x14ac:dyDescent="0.25">
      <c r="A58" s="83">
        <v>45</v>
      </c>
      <c r="B58" s="90">
        <v>15705549</v>
      </c>
      <c r="C58" s="99">
        <v>69.7</v>
      </c>
      <c r="D58" s="106">
        <v>9094</v>
      </c>
      <c r="E58" s="106">
        <v>9094</v>
      </c>
      <c r="F58" s="104">
        <f t="shared" si="0"/>
        <v>0</v>
      </c>
      <c r="G58" s="109">
        <f t="shared" si="4"/>
        <v>0</v>
      </c>
      <c r="H58" s="114">
        <f>C58/7235.3*H10</f>
        <v>7.8285431619974449E-2</v>
      </c>
      <c r="I58" s="118">
        <f t="shared" si="2"/>
        <v>7.8285431619974449E-2</v>
      </c>
      <c r="J58" s="23"/>
      <c r="K58" s="26"/>
      <c r="L58" s="137"/>
    </row>
    <row r="59" spans="1:12" x14ac:dyDescent="0.25">
      <c r="A59" s="83">
        <v>46</v>
      </c>
      <c r="B59" s="90">
        <v>15705742</v>
      </c>
      <c r="C59" s="99">
        <v>47.9</v>
      </c>
      <c r="D59" s="106">
        <v>8998</v>
      </c>
      <c r="E59" s="106">
        <v>9520</v>
      </c>
      <c r="F59" s="104">
        <f t="shared" si="0"/>
        <v>522</v>
      </c>
      <c r="G59" s="109">
        <f t="shared" si="4"/>
        <v>0.44891999999999999</v>
      </c>
      <c r="H59" s="114">
        <f>C59/7235.3*H10</f>
        <v>5.3800174671402808E-2</v>
      </c>
      <c r="I59" s="118">
        <f t="shared" si="2"/>
        <v>0.50272017467140284</v>
      </c>
      <c r="J59" s="23"/>
      <c r="K59" s="30"/>
      <c r="L59" s="137"/>
    </row>
    <row r="60" spans="1:12" x14ac:dyDescent="0.25">
      <c r="A60" s="83">
        <v>47</v>
      </c>
      <c r="B60" s="90">
        <v>15705719</v>
      </c>
      <c r="C60" s="99">
        <v>42.4</v>
      </c>
      <c r="D60" s="106">
        <v>6818</v>
      </c>
      <c r="E60" s="106">
        <v>7247</v>
      </c>
      <c r="F60" s="104">
        <f t="shared" si="0"/>
        <v>429</v>
      </c>
      <c r="G60" s="109">
        <f t="shared" si="4"/>
        <v>0.36893999999999999</v>
      </c>
      <c r="H60" s="114">
        <f>C60/7235.3*H10</f>
        <v>4.7622701588047579E-2</v>
      </c>
      <c r="I60" s="118">
        <f t="shared" si="2"/>
        <v>0.41656270158804759</v>
      </c>
      <c r="J60" s="23"/>
      <c r="K60" s="26"/>
      <c r="L60" s="137"/>
    </row>
    <row r="61" spans="1:12" x14ac:dyDescent="0.25">
      <c r="A61" s="83">
        <v>48</v>
      </c>
      <c r="B61" s="90">
        <v>15702590</v>
      </c>
      <c r="C61" s="99">
        <v>41.7</v>
      </c>
      <c r="D61" s="106">
        <v>11302</v>
      </c>
      <c r="E61" s="106">
        <v>11507</v>
      </c>
      <c r="F61" s="104">
        <f t="shared" si="0"/>
        <v>205</v>
      </c>
      <c r="G61" s="109">
        <f t="shared" si="4"/>
        <v>0.17629999999999998</v>
      </c>
      <c r="H61" s="114">
        <f>C61/7235.3*H10</f>
        <v>4.6836477741075098E-2</v>
      </c>
      <c r="I61" s="118">
        <f t="shared" si="2"/>
        <v>0.22313647774107509</v>
      </c>
      <c r="J61" s="23"/>
      <c r="K61" s="26"/>
      <c r="L61" s="137"/>
    </row>
    <row r="62" spans="1:12" x14ac:dyDescent="0.25">
      <c r="A62" s="83">
        <v>49</v>
      </c>
      <c r="B62" s="90">
        <v>15705689</v>
      </c>
      <c r="C62" s="99">
        <v>45.7</v>
      </c>
      <c r="D62" s="104">
        <v>8689</v>
      </c>
      <c r="E62" s="104">
        <v>8689</v>
      </c>
      <c r="F62" s="104">
        <f t="shared" si="0"/>
        <v>0</v>
      </c>
      <c r="G62" s="109">
        <f t="shared" si="4"/>
        <v>0</v>
      </c>
      <c r="H62" s="114">
        <f>C62/7235.3*H10</f>
        <v>5.1329185438060719E-2</v>
      </c>
      <c r="I62" s="118">
        <f t="shared" si="2"/>
        <v>5.1329185438060719E-2</v>
      </c>
      <c r="J62" s="23"/>
      <c r="K62" s="26"/>
      <c r="L62" s="137"/>
    </row>
    <row r="63" spans="1:12" x14ac:dyDescent="0.25">
      <c r="A63" s="83">
        <v>50</v>
      </c>
      <c r="B63" s="90">
        <v>15705596</v>
      </c>
      <c r="C63" s="99">
        <v>60.9</v>
      </c>
      <c r="D63" s="104">
        <v>4579</v>
      </c>
      <c r="E63" s="104">
        <v>4996</v>
      </c>
      <c r="F63" s="104">
        <f t="shared" si="0"/>
        <v>417</v>
      </c>
      <c r="G63" s="109">
        <f t="shared" si="4"/>
        <v>0.35861999999999999</v>
      </c>
      <c r="H63" s="114">
        <f>C63/7235.3*H10</f>
        <v>6.8401474686606081E-2</v>
      </c>
      <c r="I63" s="118">
        <f t="shared" si="2"/>
        <v>0.42702147468660606</v>
      </c>
      <c r="J63" s="23"/>
      <c r="K63" s="26"/>
      <c r="L63" s="137"/>
    </row>
    <row r="64" spans="1:12" x14ac:dyDescent="0.25">
      <c r="A64" s="83">
        <v>51</v>
      </c>
      <c r="B64" s="90">
        <v>15705599</v>
      </c>
      <c r="C64" s="99">
        <v>71.7</v>
      </c>
      <c r="D64" s="104">
        <v>5412</v>
      </c>
      <c r="E64" s="104">
        <v>5412</v>
      </c>
      <c r="F64" s="104">
        <f t="shared" si="0"/>
        <v>0</v>
      </c>
      <c r="G64" s="109">
        <f t="shared" si="4"/>
        <v>0</v>
      </c>
      <c r="H64" s="114">
        <f>C64/7235.3*H10</f>
        <v>8.0531785468467246E-2</v>
      </c>
      <c r="I64" s="118">
        <f t="shared" si="2"/>
        <v>8.0531785468467246E-2</v>
      </c>
      <c r="J64" s="23"/>
      <c r="K64" s="26"/>
      <c r="L64" s="137"/>
    </row>
    <row r="65" spans="1:12" x14ac:dyDescent="0.25">
      <c r="A65" s="83">
        <v>52</v>
      </c>
      <c r="B65" s="90">
        <v>15705736</v>
      </c>
      <c r="C65" s="99">
        <v>46.2</v>
      </c>
      <c r="D65" s="104">
        <v>10684</v>
      </c>
      <c r="E65" s="104">
        <v>11236</v>
      </c>
      <c r="F65" s="104">
        <f t="shared" si="0"/>
        <v>552</v>
      </c>
      <c r="G65" s="109">
        <f t="shared" si="4"/>
        <v>0.47471999999999998</v>
      </c>
      <c r="H65" s="114">
        <f>C65/7235.3*H10</f>
        <v>5.1890773900183922E-2</v>
      </c>
      <c r="I65" s="118">
        <f t="shared" si="2"/>
        <v>0.52661077390018385</v>
      </c>
      <c r="J65" s="23"/>
      <c r="K65" s="26"/>
      <c r="L65" s="137"/>
    </row>
    <row r="66" spans="1:12" x14ac:dyDescent="0.25">
      <c r="A66" s="83">
        <v>53</v>
      </c>
      <c r="B66" s="90">
        <v>15708051</v>
      </c>
      <c r="C66" s="99">
        <v>69.8</v>
      </c>
      <c r="D66" s="104">
        <v>19458</v>
      </c>
      <c r="E66" s="104">
        <v>20100</v>
      </c>
      <c r="F66" s="104">
        <f t="shared" si="0"/>
        <v>642</v>
      </c>
      <c r="G66" s="109">
        <f t="shared" si="4"/>
        <v>0.55211999999999994</v>
      </c>
      <c r="H66" s="114">
        <f>C66/7235.3*H10</f>
        <v>7.8397749312399082E-2</v>
      </c>
      <c r="I66" s="118">
        <f t="shared" si="2"/>
        <v>0.63051774931239901</v>
      </c>
      <c r="J66" s="23"/>
      <c r="K66" s="30"/>
      <c r="L66" s="137"/>
    </row>
    <row r="67" spans="1:12" x14ac:dyDescent="0.25">
      <c r="A67" s="83">
        <v>54</v>
      </c>
      <c r="B67" s="90">
        <v>15705572</v>
      </c>
      <c r="C67" s="99">
        <v>47.4</v>
      </c>
      <c r="D67" s="104">
        <v>11142</v>
      </c>
      <c r="E67" s="104">
        <v>11467</v>
      </c>
      <c r="F67" s="104">
        <f t="shared" si="0"/>
        <v>325</v>
      </c>
      <c r="G67" s="109">
        <f t="shared" si="4"/>
        <v>0.27949999999999997</v>
      </c>
      <c r="H67" s="114">
        <f>C67/7235.3*H10</f>
        <v>5.3238586209279605E-2</v>
      </c>
      <c r="I67" s="118">
        <f t="shared" si="2"/>
        <v>0.3327385862092796</v>
      </c>
      <c r="J67" s="23"/>
      <c r="K67" s="26"/>
      <c r="L67" s="137"/>
    </row>
    <row r="68" spans="1:12" x14ac:dyDescent="0.25">
      <c r="A68" s="83">
        <v>55</v>
      </c>
      <c r="B68" s="90">
        <v>15708071</v>
      </c>
      <c r="C68" s="99">
        <v>42.1</v>
      </c>
      <c r="D68" s="104">
        <v>9694</v>
      </c>
      <c r="E68" s="104">
        <v>10162</v>
      </c>
      <c r="F68" s="104">
        <f t="shared" si="0"/>
        <v>468</v>
      </c>
      <c r="G68" s="109">
        <f t="shared" si="4"/>
        <v>0.40248</v>
      </c>
      <c r="H68" s="114">
        <f>C68/7235.3*H10</f>
        <v>4.7285748510773662E-2</v>
      </c>
      <c r="I68" s="118">
        <f t="shared" si="2"/>
        <v>0.44976574851077367</v>
      </c>
      <c r="J68" s="23"/>
      <c r="K68" s="26"/>
      <c r="L68" s="137"/>
    </row>
    <row r="69" spans="1:12" x14ac:dyDescent="0.25">
      <c r="A69" s="83">
        <v>56</v>
      </c>
      <c r="B69" s="90">
        <v>15705570</v>
      </c>
      <c r="C69" s="99">
        <v>41.6</v>
      </c>
      <c r="D69" s="104">
        <v>11871</v>
      </c>
      <c r="E69" s="104">
        <v>11871</v>
      </c>
      <c r="F69" s="104">
        <f t="shared" si="0"/>
        <v>0</v>
      </c>
      <c r="G69" s="109">
        <f t="shared" si="4"/>
        <v>0</v>
      </c>
      <c r="H69" s="114">
        <f>C69/7235.3*H10</f>
        <v>4.6724160048650452E-2</v>
      </c>
      <c r="I69" s="118">
        <f t="shared" si="2"/>
        <v>4.6724160048650452E-2</v>
      </c>
      <c r="J69" s="23"/>
      <c r="K69" s="26"/>
      <c r="L69" s="137"/>
    </row>
    <row r="70" spans="1:12" x14ac:dyDescent="0.25">
      <c r="A70" s="87">
        <v>57</v>
      </c>
      <c r="B70" s="91">
        <v>15730776</v>
      </c>
      <c r="C70" s="99">
        <v>45.9</v>
      </c>
      <c r="D70" s="104">
        <v>6361</v>
      </c>
      <c r="E70" s="104">
        <v>6783</v>
      </c>
      <c r="F70" s="104">
        <f t="shared" si="0"/>
        <v>422</v>
      </c>
      <c r="G70" s="109">
        <f t="shared" si="4"/>
        <v>0.36291999999999996</v>
      </c>
      <c r="H70" s="114">
        <f>C70/7235.3*H10</f>
        <v>5.1553820822909997E-2</v>
      </c>
      <c r="I70" s="118">
        <f>G70+H70</f>
        <v>0.41447382082290996</v>
      </c>
      <c r="J70" s="23"/>
      <c r="K70" s="26"/>
      <c r="L70" s="137"/>
    </row>
    <row r="71" spans="1:12" x14ac:dyDescent="0.25">
      <c r="A71" s="83">
        <v>58</v>
      </c>
      <c r="B71" s="90">
        <v>15705638</v>
      </c>
      <c r="C71" s="99">
        <v>60.3</v>
      </c>
      <c r="D71" s="104">
        <v>3209</v>
      </c>
      <c r="E71" s="104">
        <v>3891</v>
      </c>
      <c r="F71" s="104">
        <f t="shared" si="0"/>
        <v>682</v>
      </c>
      <c r="G71" s="109">
        <f t="shared" si="4"/>
        <v>0.58651999999999993</v>
      </c>
      <c r="H71" s="114">
        <f>C71/7235.3*H10</f>
        <v>6.7727568532058233E-2</v>
      </c>
      <c r="I71" s="117">
        <f t="shared" si="2"/>
        <v>0.65424756853205812</v>
      </c>
      <c r="J71" s="23"/>
      <c r="K71" s="26"/>
      <c r="L71" s="137"/>
    </row>
    <row r="72" spans="1:12" x14ac:dyDescent="0.25">
      <c r="A72" s="83">
        <v>59</v>
      </c>
      <c r="B72" s="90">
        <v>15705679</v>
      </c>
      <c r="C72" s="99">
        <v>71.7</v>
      </c>
      <c r="D72" s="104">
        <v>13093</v>
      </c>
      <c r="E72" s="104">
        <v>13545</v>
      </c>
      <c r="F72" s="104">
        <f t="shared" si="0"/>
        <v>452</v>
      </c>
      <c r="G72" s="109">
        <f t="shared" si="4"/>
        <v>0.38872000000000001</v>
      </c>
      <c r="H72" s="114">
        <f>C72/7235.3*H10</f>
        <v>8.0531785468467246E-2</v>
      </c>
      <c r="I72" s="118">
        <f t="shared" si="2"/>
        <v>0.46925178546846724</v>
      </c>
      <c r="J72" s="23"/>
      <c r="K72" s="26"/>
      <c r="L72" s="137"/>
    </row>
    <row r="73" spans="1:12" x14ac:dyDescent="0.25">
      <c r="A73" s="83">
        <v>60</v>
      </c>
      <c r="B73" s="90">
        <v>15705645</v>
      </c>
      <c r="C73" s="99">
        <v>46</v>
      </c>
      <c r="D73" s="104">
        <v>3690</v>
      </c>
      <c r="E73" s="104">
        <v>3718</v>
      </c>
      <c r="F73" s="104">
        <f t="shared" si="0"/>
        <v>28</v>
      </c>
      <c r="G73" s="109">
        <f t="shared" si="4"/>
        <v>2.4080000000000001E-2</v>
      </c>
      <c r="H73" s="114">
        <f>C73/7235.3*H10</f>
        <v>5.1666138515334636E-2</v>
      </c>
      <c r="I73" s="118">
        <f t="shared" si="2"/>
        <v>7.5746138515334641E-2</v>
      </c>
      <c r="J73" s="23"/>
      <c r="K73" s="26"/>
      <c r="L73" s="137"/>
    </row>
    <row r="74" spans="1:12" x14ac:dyDescent="0.25">
      <c r="A74" s="83">
        <v>61</v>
      </c>
      <c r="B74" s="90">
        <v>15705714</v>
      </c>
      <c r="C74" s="99">
        <v>71.5</v>
      </c>
      <c r="D74" s="104">
        <v>14139</v>
      </c>
      <c r="E74" s="104">
        <v>14140</v>
      </c>
      <c r="F74" s="104">
        <f t="shared" si="0"/>
        <v>1</v>
      </c>
      <c r="G74" s="109">
        <f t="shared" si="4"/>
        <v>8.5999999999999998E-4</v>
      </c>
      <c r="H74" s="114">
        <f>C74/7235.3*H10</f>
        <v>8.0307150083617967E-2</v>
      </c>
      <c r="I74" s="118">
        <f t="shared" si="2"/>
        <v>8.1167150083617967E-2</v>
      </c>
      <c r="J74" s="23"/>
      <c r="K74" s="26"/>
      <c r="L74" s="137"/>
    </row>
    <row r="75" spans="1:12" x14ac:dyDescent="0.25">
      <c r="A75" s="83">
        <v>62</v>
      </c>
      <c r="B75" s="90">
        <v>15705794</v>
      </c>
      <c r="C75" s="99">
        <v>47.9</v>
      </c>
      <c r="D75" s="104">
        <v>6926</v>
      </c>
      <c r="E75" s="104">
        <v>7447</v>
      </c>
      <c r="F75" s="104">
        <f t="shared" si="0"/>
        <v>521</v>
      </c>
      <c r="G75" s="109">
        <f t="shared" si="4"/>
        <v>0.44806000000000001</v>
      </c>
      <c r="H75" s="114">
        <f>C75/7235.3*H10</f>
        <v>5.3800174671402808E-2</v>
      </c>
      <c r="I75" s="118">
        <f t="shared" si="2"/>
        <v>0.50186017467140287</v>
      </c>
      <c r="J75" s="23"/>
      <c r="K75" s="26"/>
      <c r="L75" s="137"/>
    </row>
    <row r="76" spans="1:12" x14ac:dyDescent="0.25">
      <c r="A76" s="83">
        <v>63</v>
      </c>
      <c r="B76" s="90">
        <v>15703003</v>
      </c>
      <c r="C76" s="99">
        <v>41.4</v>
      </c>
      <c r="D76" s="104">
        <v>3492</v>
      </c>
      <c r="E76" s="104">
        <v>3541</v>
      </c>
      <c r="F76" s="104">
        <f t="shared" si="0"/>
        <v>49</v>
      </c>
      <c r="G76" s="109">
        <f t="shared" si="4"/>
        <v>4.2139999999999997E-2</v>
      </c>
      <c r="H76" s="114">
        <f>C76/7235.3*H10</f>
        <v>4.6499524663801174E-2</v>
      </c>
      <c r="I76" s="118">
        <f t="shared" si="2"/>
        <v>8.8639524663801178E-2</v>
      </c>
      <c r="J76" s="23"/>
      <c r="K76" s="26"/>
      <c r="L76" s="137"/>
    </row>
    <row r="77" spans="1:12" x14ac:dyDescent="0.25">
      <c r="A77" s="84">
        <v>64</v>
      </c>
      <c r="B77" s="90">
        <v>15705656</v>
      </c>
      <c r="C77" s="99">
        <v>42.2</v>
      </c>
      <c r="D77" s="104">
        <v>7836</v>
      </c>
      <c r="E77" s="104">
        <v>8137</v>
      </c>
      <c r="F77" s="104">
        <f t="shared" ref="F77:F140" si="5">E77-D77</f>
        <v>301</v>
      </c>
      <c r="G77" s="109">
        <f t="shared" si="4"/>
        <v>0.25885999999999998</v>
      </c>
      <c r="H77" s="114">
        <f>C77/7235.3*H10</f>
        <v>4.7398066203198301E-2</v>
      </c>
      <c r="I77" s="117">
        <f t="shared" si="2"/>
        <v>0.30625806620319829</v>
      </c>
      <c r="J77" s="23"/>
      <c r="K77" s="30"/>
      <c r="L77" s="137"/>
    </row>
    <row r="78" spans="1:12" x14ac:dyDescent="0.25">
      <c r="A78" s="83">
        <v>65</v>
      </c>
      <c r="B78" s="90">
        <v>15708142</v>
      </c>
      <c r="C78" s="99">
        <v>45.4</v>
      </c>
      <c r="D78" s="104">
        <v>7764</v>
      </c>
      <c r="E78" s="104">
        <v>7971</v>
      </c>
      <c r="F78" s="104">
        <f t="shared" si="5"/>
        <v>207</v>
      </c>
      <c r="G78" s="109">
        <f t="shared" si="4"/>
        <v>0.17801999999999998</v>
      </c>
      <c r="H78" s="114">
        <f>C78/7235.3*H10</f>
        <v>5.0992232360786795E-2</v>
      </c>
      <c r="I78" s="118">
        <f t="shared" si="2"/>
        <v>0.22901223236078677</v>
      </c>
      <c r="J78" s="23"/>
      <c r="K78" s="26"/>
      <c r="L78" s="137"/>
    </row>
    <row r="79" spans="1:12" x14ac:dyDescent="0.25">
      <c r="A79" s="84">
        <v>66</v>
      </c>
      <c r="B79" s="90">
        <v>15708645</v>
      </c>
      <c r="C79" s="99">
        <v>60.2</v>
      </c>
      <c r="D79" s="104">
        <v>14864</v>
      </c>
      <c r="E79" s="104">
        <v>15314</v>
      </c>
      <c r="F79" s="104">
        <f t="shared" si="5"/>
        <v>450</v>
      </c>
      <c r="G79" s="109">
        <f t="shared" si="4"/>
        <v>0.38700000000000001</v>
      </c>
      <c r="H79" s="114">
        <f>C79/7235.3*H10</f>
        <v>6.7615250839633587E-2</v>
      </c>
      <c r="I79" s="117">
        <f t="shared" ref="I79:I142" si="6">G79+H79</f>
        <v>0.45461525083963361</v>
      </c>
      <c r="J79" s="23"/>
      <c r="K79" s="30"/>
      <c r="L79" s="137"/>
    </row>
    <row r="80" spans="1:12" x14ac:dyDescent="0.25">
      <c r="A80" s="83">
        <v>67</v>
      </c>
      <c r="B80" s="90">
        <v>15708109</v>
      </c>
      <c r="C80" s="99">
        <v>71.5</v>
      </c>
      <c r="D80" s="104">
        <v>10597</v>
      </c>
      <c r="E80" s="104">
        <v>11066</v>
      </c>
      <c r="F80" s="104">
        <f t="shared" si="5"/>
        <v>469</v>
      </c>
      <c r="G80" s="109">
        <f t="shared" si="4"/>
        <v>0.40333999999999998</v>
      </c>
      <c r="H80" s="114">
        <f>C80/7235.3*H10</f>
        <v>8.0307150083617967E-2</v>
      </c>
      <c r="I80" s="118">
        <f t="shared" si="6"/>
        <v>0.48364715008361792</v>
      </c>
      <c r="J80" s="23"/>
      <c r="K80" s="26"/>
      <c r="L80" s="137"/>
    </row>
    <row r="81" spans="1:12" x14ac:dyDescent="0.25">
      <c r="A81" s="83">
        <v>68</v>
      </c>
      <c r="B81" s="90">
        <v>15705797</v>
      </c>
      <c r="C81" s="99">
        <v>45.7</v>
      </c>
      <c r="D81" s="104">
        <v>13935</v>
      </c>
      <c r="E81" s="104">
        <v>13935</v>
      </c>
      <c r="F81" s="104">
        <f t="shared" si="5"/>
        <v>0</v>
      </c>
      <c r="G81" s="109">
        <f t="shared" si="4"/>
        <v>0</v>
      </c>
      <c r="H81" s="114">
        <f>C81/7235.3*H10</f>
        <v>5.1329185438060719E-2</v>
      </c>
      <c r="I81" s="118">
        <f t="shared" si="6"/>
        <v>5.1329185438060719E-2</v>
      </c>
      <c r="J81" s="23"/>
      <c r="K81" s="26"/>
      <c r="L81" s="137"/>
    </row>
    <row r="82" spans="1:12" x14ac:dyDescent="0.25">
      <c r="A82" s="83">
        <v>69</v>
      </c>
      <c r="B82" s="90">
        <v>15708362</v>
      </c>
      <c r="C82" s="99">
        <v>70.599999999999994</v>
      </c>
      <c r="D82" s="104">
        <v>18769</v>
      </c>
      <c r="E82" s="104">
        <v>18769</v>
      </c>
      <c r="F82" s="104">
        <f t="shared" si="5"/>
        <v>0</v>
      </c>
      <c r="G82" s="109">
        <f t="shared" si="4"/>
        <v>0</v>
      </c>
      <c r="H82" s="114">
        <f>C82/7235.3*H10</f>
        <v>7.9296290851796195E-2</v>
      </c>
      <c r="I82" s="118">
        <f t="shared" si="6"/>
        <v>7.9296290851796195E-2</v>
      </c>
      <c r="J82" s="23"/>
      <c r="K82" s="26"/>
      <c r="L82" s="137"/>
    </row>
    <row r="83" spans="1:12" x14ac:dyDescent="0.25">
      <c r="A83" s="83">
        <v>70</v>
      </c>
      <c r="B83" s="90">
        <v>15705643</v>
      </c>
      <c r="C83" s="99">
        <v>46.6</v>
      </c>
      <c r="D83" s="104">
        <v>9039</v>
      </c>
      <c r="E83" s="104">
        <v>9407</v>
      </c>
      <c r="F83" s="104">
        <f t="shared" si="5"/>
        <v>368</v>
      </c>
      <c r="G83" s="109">
        <f t="shared" si="4"/>
        <v>0.31647999999999998</v>
      </c>
      <c r="H83" s="114">
        <f>C83/7235.3*H10</f>
        <v>5.2340044669882485E-2</v>
      </c>
      <c r="I83" s="118">
        <f t="shared" si="6"/>
        <v>0.3688200446698825</v>
      </c>
      <c r="J83" s="23"/>
      <c r="K83" s="26"/>
      <c r="L83" s="137"/>
    </row>
    <row r="84" spans="1:12" x14ac:dyDescent="0.25">
      <c r="A84" s="83">
        <v>71</v>
      </c>
      <c r="B84" s="90">
        <v>15705776</v>
      </c>
      <c r="C84" s="99">
        <v>42.2</v>
      </c>
      <c r="D84" s="104">
        <v>6</v>
      </c>
      <c r="E84" s="104">
        <v>6</v>
      </c>
      <c r="F84" s="104">
        <f t="shared" si="5"/>
        <v>0</v>
      </c>
      <c r="G84" s="109">
        <f t="shared" si="4"/>
        <v>0</v>
      </c>
      <c r="H84" s="114">
        <f>C84/7235.3*H10</f>
        <v>4.7398066203198301E-2</v>
      </c>
      <c r="I84" s="118">
        <f t="shared" si="6"/>
        <v>4.7398066203198301E-2</v>
      </c>
      <c r="J84" s="23"/>
      <c r="K84" s="26"/>
      <c r="L84" s="137"/>
    </row>
    <row r="85" spans="1:12" x14ac:dyDescent="0.25">
      <c r="A85" s="83">
        <v>72</v>
      </c>
      <c r="B85" s="90">
        <v>15705545</v>
      </c>
      <c r="C85" s="99">
        <v>41.9</v>
      </c>
      <c r="D85" s="104">
        <v>4645</v>
      </c>
      <c r="E85" s="104">
        <v>4788</v>
      </c>
      <c r="F85" s="104">
        <f t="shared" si="5"/>
        <v>143</v>
      </c>
      <c r="G85" s="109">
        <f t="shared" si="4"/>
        <v>0.12297999999999999</v>
      </c>
      <c r="H85" s="114">
        <f>C85/7235.3*H10</f>
        <v>4.706111312592437E-2</v>
      </c>
      <c r="I85" s="118">
        <f t="shared" si="6"/>
        <v>0.17004111312592435</v>
      </c>
      <c r="J85" s="23"/>
      <c r="K85" s="26"/>
      <c r="L85" s="137"/>
    </row>
    <row r="86" spans="1:12" x14ac:dyDescent="0.25">
      <c r="A86" s="83">
        <v>73</v>
      </c>
      <c r="B86" s="90">
        <v>15708739</v>
      </c>
      <c r="C86" s="99">
        <v>45.8</v>
      </c>
      <c r="D86" s="104">
        <v>7710</v>
      </c>
      <c r="E86" s="104">
        <v>8071</v>
      </c>
      <c r="F86" s="104">
        <f t="shared" si="5"/>
        <v>361</v>
      </c>
      <c r="G86" s="109">
        <f t="shared" si="4"/>
        <v>0.31046000000000001</v>
      </c>
      <c r="H86" s="114">
        <f>C86/7235.3*H10</f>
        <v>5.1441503130485351E-2</v>
      </c>
      <c r="I86" s="118">
        <f t="shared" si="6"/>
        <v>0.36190150313048536</v>
      </c>
      <c r="J86" s="23"/>
      <c r="K86" s="26"/>
      <c r="L86" s="137"/>
    </row>
    <row r="87" spans="1:12" x14ac:dyDescent="0.25">
      <c r="A87" s="84">
        <v>74</v>
      </c>
      <c r="B87" s="90">
        <v>15708197</v>
      </c>
      <c r="C87" s="99">
        <v>60.7</v>
      </c>
      <c r="D87" s="104">
        <v>10438</v>
      </c>
      <c r="E87" s="104">
        <v>10741</v>
      </c>
      <c r="F87" s="104">
        <f t="shared" si="5"/>
        <v>303</v>
      </c>
      <c r="G87" s="109">
        <f t="shared" si="4"/>
        <v>0.26057999999999998</v>
      </c>
      <c r="H87" s="114">
        <f>C87/7235.3*H10</f>
        <v>6.8176839301756789E-2</v>
      </c>
      <c r="I87" s="117">
        <f t="shared" si="6"/>
        <v>0.32875683930175675</v>
      </c>
      <c r="J87" s="23"/>
      <c r="K87" s="30"/>
      <c r="L87" s="137"/>
    </row>
    <row r="88" spans="1:12" x14ac:dyDescent="0.25">
      <c r="A88" s="83">
        <v>75</v>
      </c>
      <c r="B88" s="90">
        <v>15708099</v>
      </c>
      <c r="C88" s="99">
        <v>72.099999999999994</v>
      </c>
      <c r="D88" s="104">
        <v>12861</v>
      </c>
      <c r="E88" s="104">
        <v>13209</v>
      </c>
      <c r="F88" s="104">
        <f t="shared" si="5"/>
        <v>348</v>
      </c>
      <c r="G88" s="109">
        <f t="shared" si="4"/>
        <v>0.29927999999999999</v>
      </c>
      <c r="H88" s="114">
        <f>C88/7235.3*H10</f>
        <v>8.0981056238165802E-2</v>
      </c>
      <c r="I88" s="118">
        <f t="shared" si="6"/>
        <v>0.38026105623816581</v>
      </c>
      <c r="J88" s="23"/>
      <c r="K88" s="26"/>
      <c r="L88" s="137"/>
    </row>
    <row r="89" spans="1:12" x14ac:dyDescent="0.25">
      <c r="A89" s="83">
        <v>76</v>
      </c>
      <c r="B89" s="90">
        <v>15708563</v>
      </c>
      <c r="C89" s="99">
        <v>45.9</v>
      </c>
      <c r="D89" s="104">
        <v>10321</v>
      </c>
      <c r="E89" s="104">
        <v>10788</v>
      </c>
      <c r="F89" s="104">
        <f t="shared" si="5"/>
        <v>467</v>
      </c>
      <c r="G89" s="109">
        <f t="shared" si="4"/>
        <v>0.40161999999999998</v>
      </c>
      <c r="H89" s="114">
        <f>C89/7235.3*H10</f>
        <v>5.1553820822909997E-2</v>
      </c>
      <c r="I89" s="118">
        <f t="shared" si="6"/>
        <v>0.45317382082290997</v>
      </c>
      <c r="J89" s="23"/>
      <c r="K89" s="26"/>
      <c r="L89" s="137"/>
    </row>
    <row r="90" spans="1:12" x14ac:dyDescent="0.25">
      <c r="A90" s="84">
        <v>77</v>
      </c>
      <c r="B90" s="90">
        <v>15708346</v>
      </c>
      <c r="C90" s="99">
        <v>71</v>
      </c>
      <c r="D90" s="104">
        <v>14249</v>
      </c>
      <c r="E90" s="104">
        <v>14300</v>
      </c>
      <c r="F90" s="104">
        <f t="shared" si="5"/>
        <v>51</v>
      </c>
      <c r="G90" s="109">
        <f t="shared" si="4"/>
        <v>4.3859999999999996E-2</v>
      </c>
      <c r="H90" s="114">
        <f>C90/7235.3*H10</f>
        <v>7.9745561621494765E-2</v>
      </c>
      <c r="I90" s="117">
        <f t="shared" si="6"/>
        <v>0.12360556162149476</v>
      </c>
      <c r="J90" s="23"/>
      <c r="K90" s="30"/>
      <c r="L90" s="137"/>
    </row>
    <row r="91" spans="1:12" x14ac:dyDescent="0.25">
      <c r="A91" s="84">
        <v>78</v>
      </c>
      <c r="B91" s="90">
        <v>15708441</v>
      </c>
      <c r="C91" s="99">
        <v>47.6</v>
      </c>
      <c r="D91" s="104">
        <v>12182</v>
      </c>
      <c r="E91" s="104">
        <v>12182</v>
      </c>
      <c r="F91" s="104">
        <f t="shared" si="5"/>
        <v>0</v>
      </c>
      <c r="G91" s="109">
        <f t="shared" si="4"/>
        <v>0</v>
      </c>
      <c r="H91" s="114">
        <f>C91/7235.3*H10</f>
        <v>5.346322159412889E-2</v>
      </c>
      <c r="I91" s="117">
        <f t="shared" si="6"/>
        <v>5.346322159412889E-2</v>
      </c>
      <c r="J91" s="23"/>
      <c r="K91" s="30"/>
      <c r="L91" s="137"/>
    </row>
    <row r="92" spans="1:12" x14ac:dyDescent="0.25">
      <c r="A92" s="83">
        <v>79</v>
      </c>
      <c r="B92" s="90">
        <v>15708575</v>
      </c>
      <c r="C92" s="99">
        <v>42.3</v>
      </c>
      <c r="D92" s="104">
        <v>2122</v>
      </c>
      <c r="E92" s="104">
        <v>2431</v>
      </c>
      <c r="F92" s="104">
        <f t="shared" si="5"/>
        <v>309</v>
      </c>
      <c r="G92" s="109">
        <f t="shared" si="4"/>
        <v>0.26573999999999998</v>
      </c>
      <c r="H92" s="114">
        <f>C92/7235.3*H10</f>
        <v>4.7510383895622933E-2</v>
      </c>
      <c r="I92" s="118">
        <f t="shared" si="6"/>
        <v>0.31325038389562293</v>
      </c>
      <c r="J92" s="23"/>
      <c r="K92" s="26"/>
      <c r="L92" s="137"/>
    </row>
    <row r="93" spans="1:12" x14ac:dyDescent="0.25">
      <c r="A93" s="83">
        <v>80</v>
      </c>
      <c r="B93" s="90">
        <v>15708455</v>
      </c>
      <c r="C93" s="99">
        <v>41.9</v>
      </c>
      <c r="D93" s="104">
        <v>5166</v>
      </c>
      <c r="E93" s="104">
        <v>5178</v>
      </c>
      <c r="F93" s="104">
        <f t="shared" si="5"/>
        <v>12</v>
      </c>
      <c r="G93" s="109">
        <f t="shared" si="4"/>
        <v>1.0319999999999999E-2</v>
      </c>
      <c r="H93" s="114">
        <f>C93/7235.3*H10</f>
        <v>4.706111312592437E-2</v>
      </c>
      <c r="I93" s="118">
        <f t="shared" si="6"/>
        <v>5.7381113125924366E-2</v>
      </c>
      <c r="J93" s="23"/>
      <c r="K93" s="26"/>
      <c r="L93" s="137"/>
    </row>
    <row r="94" spans="1:12" x14ac:dyDescent="0.25">
      <c r="A94" s="83">
        <v>81</v>
      </c>
      <c r="B94" s="90">
        <v>15708660</v>
      </c>
      <c r="C94" s="99">
        <v>45.7</v>
      </c>
      <c r="D94" s="104">
        <v>11107</v>
      </c>
      <c r="E94" s="104">
        <v>11534</v>
      </c>
      <c r="F94" s="104">
        <f t="shared" si="5"/>
        <v>427</v>
      </c>
      <c r="G94" s="109">
        <f t="shared" si="4"/>
        <v>0.36721999999999999</v>
      </c>
      <c r="H94" s="114">
        <f>C94/7235.3*H10</f>
        <v>5.1329185438060719E-2</v>
      </c>
      <c r="I94" s="118">
        <f t="shared" si="6"/>
        <v>0.41854918543806069</v>
      </c>
      <c r="J94" s="23"/>
      <c r="K94" s="26"/>
      <c r="L94" s="137"/>
    </row>
    <row r="95" spans="1:12" x14ac:dyDescent="0.25">
      <c r="A95" s="83">
        <v>82</v>
      </c>
      <c r="B95" s="90">
        <v>15708727</v>
      </c>
      <c r="C95" s="99">
        <v>60.7</v>
      </c>
      <c r="D95" s="104">
        <v>13637</v>
      </c>
      <c r="E95" s="104">
        <v>14212</v>
      </c>
      <c r="F95" s="104">
        <f t="shared" si="5"/>
        <v>575</v>
      </c>
      <c r="G95" s="109">
        <f t="shared" si="4"/>
        <v>0.4945</v>
      </c>
      <c r="H95" s="114">
        <f>C95/7235.3*H10</f>
        <v>6.8176839301756789E-2</v>
      </c>
      <c r="I95" s="118">
        <f t="shared" si="6"/>
        <v>0.56267683930175683</v>
      </c>
      <c r="J95" s="23"/>
      <c r="K95" s="30"/>
      <c r="L95" s="137"/>
    </row>
    <row r="96" spans="1:12" x14ac:dyDescent="0.25">
      <c r="A96" s="83">
        <v>83</v>
      </c>
      <c r="B96" s="90">
        <v>15705611</v>
      </c>
      <c r="C96" s="99">
        <v>71.900000000000006</v>
      </c>
      <c r="D96" s="104">
        <v>8023</v>
      </c>
      <c r="E96" s="104">
        <v>8482</v>
      </c>
      <c r="F96" s="104">
        <f t="shared" si="5"/>
        <v>459</v>
      </c>
      <c r="G96" s="109">
        <f t="shared" si="4"/>
        <v>0.39473999999999998</v>
      </c>
      <c r="H96" s="114">
        <f>C96/7235.3*H10</f>
        <v>8.0756420853316538E-2</v>
      </c>
      <c r="I96" s="118">
        <f t="shared" si="6"/>
        <v>0.4754964208533165</v>
      </c>
      <c r="J96" s="23"/>
      <c r="K96" s="30"/>
      <c r="L96" s="137"/>
    </row>
    <row r="97" spans="1:12" x14ac:dyDescent="0.25">
      <c r="A97" s="83">
        <v>84</v>
      </c>
      <c r="B97" s="90">
        <v>15708134</v>
      </c>
      <c r="C97" s="99">
        <v>45.6</v>
      </c>
      <c r="D97" s="104">
        <v>10004</v>
      </c>
      <c r="E97" s="104">
        <v>10421</v>
      </c>
      <c r="F97" s="104">
        <f t="shared" si="5"/>
        <v>417</v>
      </c>
      <c r="G97" s="109">
        <f t="shared" si="4"/>
        <v>0.35861999999999999</v>
      </c>
      <c r="H97" s="114">
        <f>C97/7235.3*H10</f>
        <v>5.1216867745636073E-2</v>
      </c>
      <c r="I97" s="118">
        <f t="shared" si="6"/>
        <v>0.40983686774563605</v>
      </c>
      <c r="J97" s="23"/>
      <c r="K97" s="26"/>
      <c r="L97" s="137"/>
    </row>
    <row r="98" spans="1:12" x14ac:dyDescent="0.25">
      <c r="A98" s="84">
        <v>85</v>
      </c>
      <c r="B98" s="90">
        <v>15705763</v>
      </c>
      <c r="C98" s="99">
        <v>70.7</v>
      </c>
      <c r="D98" s="104">
        <v>14334</v>
      </c>
      <c r="E98" s="104">
        <v>14558</v>
      </c>
      <c r="F98" s="104">
        <f t="shared" si="5"/>
        <v>224</v>
      </c>
      <c r="G98" s="109">
        <f t="shared" si="4"/>
        <v>0.19264000000000001</v>
      </c>
      <c r="H98" s="114">
        <f>C98/7235.3*H10</f>
        <v>7.9408608544220854E-2</v>
      </c>
      <c r="I98" s="117">
        <f t="shared" si="6"/>
        <v>0.27204860854422086</v>
      </c>
      <c r="J98" s="23"/>
      <c r="K98" s="26"/>
      <c r="L98" s="137"/>
    </row>
    <row r="99" spans="1:12" x14ac:dyDescent="0.25">
      <c r="A99" s="83">
        <v>86</v>
      </c>
      <c r="B99" s="93">
        <v>15708293</v>
      </c>
      <c r="C99" s="100">
        <v>47.5</v>
      </c>
      <c r="D99" s="104">
        <v>10186</v>
      </c>
      <c r="E99" s="104">
        <v>10655</v>
      </c>
      <c r="F99" s="104">
        <f t="shared" si="5"/>
        <v>469</v>
      </c>
      <c r="G99" s="109">
        <f t="shared" si="4"/>
        <v>0.40333999999999998</v>
      </c>
      <c r="H99" s="114">
        <f>C99/7235.3*H10</f>
        <v>5.3350903901704251E-2</v>
      </c>
      <c r="I99" s="118">
        <f t="shared" si="6"/>
        <v>0.45669090390170425</v>
      </c>
      <c r="J99" s="23"/>
      <c r="K99" s="26"/>
      <c r="L99" s="137"/>
    </row>
    <row r="100" spans="1:12" x14ac:dyDescent="0.25">
      <c r="A100" s="83">
        <v>87</v>
      </c>
      <c r="B100" s="93">
        <v>15708499</v>
      </c>
      <c r="C100" s="100">
        <v>42</v>
      </c>
      <c r="D100" s="104">
        <v>9108</v>
      </c>
      <c r="E100" s="104">
        <v>9108</v>
      </c>
      <c r="F100" s="104">
        <f t="shared" si="5"/>
        <v>0</v>
      </c>
      <c r="G100" s="109">
        <f t="shared" si="4"/>
        <v>0</v>
      </c>
      <c r="H100" s="114">
        <f>C100/7235.3*H10</f>
        <v>4.7173430818349023E-2</v>
      </c>
      <c r="I100" s="118">
        <f t="shared" si="6"/>
        <v>4.7173430818349023E-2</v>
      </c>
      <c r="J100" s="23"/>
      <c r="K100" s="26"/>
      <c r="L100" s="137"/>
    </row>
    <row r="101" spans="1:12" x14ac:dyDescent="0.25">
      <c r="A101" s="83">
        <v>88</v>
      </c>
      <c r="B101" s="93">
        <v>15708190</v>
      </c>
      <c r="C101" s="100">
        <v>41.1</v>
      </c>
      <c r="D101" s="104">
        <v>11920</v>
      </c>
      <c r="E101" s="104">
        <v>11921</v>
      </c>
      <c r="F101" s="104">
        <f t="shared" si="5"/>
        <v>1</v>
      </c>
      <c r="G101" s="109">
        <f t="shared" si="4"/>
        <v>8.5999999999999998E-4</v>
      </c>
      <c r="H101" s="114">
        <f>C101/7235.3*H10</f>
        <v>4.6162571586527257E-2</v>
      </c>
      <c r="I101" s="118">
        <f t="shared" si="6"/>
        <v>4.7022571586527256E-2</v>
      </c>
      <c r="J101" s="23"/>
      <c r="K101" s="30"/>
      <c r="L101" s="137"/>
    </row>
    <row r="102" spans="1:12" x14ac:dyDescent="0.25">
      <c r="A102" s="83">
        <v>89</v>
      </c>
      <c r="B102" s="94">
        <v>15708008</v>
      </c>
      <c r="C102" s="100">
        <v>45.5</v>
      </c>
      <c r="D102" s="104">
        <v>14150</v>
      </c>
      <c r="E102" s="104">
        <v>14816</v>
      </c>
      <c r="F102" s="104">
        <f t="shared" si="5"/>
        <v>666</v>
      </c>
      <c r="G102" s="109">
        <f t="shared" si="4"/>
        <v>0.57275999999999994</v>
      </c>
      <c r="H102" s="114">
        <f>C102/7235.3*H10</f>
        <v>5.1104550053211434E-2</v>
      </c>
      <c r="I102" s="118">
        <f t="shared" si="6"/>
        <v>0.6238645500532114</v>
      </c>
      <c r="J102" s="23"/>
      <c r="K102" s="26"/>
      <c r="L102" s="137"/>
    </row>
    <row r="103" spans="1:12" x14ac:dyDescent="0.25">
      <c r="A103" s="83">
        <v>90</v>
      </c>
      <c r="B103" s="94">
        <v>15708095</v>
      </c>
      <c r="C103" s="100">
        <v>61</v>
      </c>
      <c r="D103" s="104">
        <v>14231</v>
      </c>
      <c r="E103" s="104">
        <v>14791</v>
      </c>
      <c r="F103" s="104">
        <f t="shared" si="5"/>
        <v>560</v>
      </c>
      <c r="G103" s="109">
        <f t="shared" si="4"/>
        <v>0.48159999999999997</v>
      </c>
      <c r="H103" s="114">
        <f>C103/7235.3*H10</f>
        <v>6.8513792379030714E-2</v>
      </c>
      <c r="I103" s="118">
        <f t="shared" si="6"/>
        <v>0.55011379237903069</v>
      </c>
      <c r="J103" s="23"/>
      <c r="K103" s="30"/>
      <c r="L103" s="137"/>
    </row>
    <row r="104" spans="1:12" x14ac:dyDescent="0.25">
      <c r="A104" s="84">
        <v>91</v>
      </c>
      <c r="B104" s="94">
        <v>15708016</v>
      </c>
      <c r="C104" s="100">
        <v>71.8</v>
      </c>
      <c r="D104" s="104">
        <v>10998</v>
      </c>
      <c r="E104" s="104">
        <v>11524</v>
      </c>
      <c r="F104" s="104">
        <f t="shared" si="5"/>
        <v>526</v>
      </c>
      <c r="G104" s="109">
        <f t="shared" si="4"/>
        <v>0.45235999999999998</v>
      </c>
      <c r="H104" s="114">
        <f>C104/7235.3*H10</f>
        <v>8.0644103160891892E-2</v>
      </c>
      <c r="I104" s="117">
        <f t="shared" si="6"/>
        <v>0.53300410316089186</v>
      </c>
      <c r="J104" s="23"/>
      <c r="K104" s="30"/>
      <c r="L104" s="137"/>
    </row>
    <row r="105" spans="1:12" x14ac:dyDescent="0.25">
      <c r="A105" s="83">
        <v>92</v>
      </c>
      <c r="B105" s="94">
        <v>15708063</v>
      </c>
      <c r="C105" s="100">
        <v>45.4</v>
      </c>
      <c r="D105" s="104">
        <v>11208</v>
      </c>
      <c r="E105" s="104">
        <v>11633</v>
      </c>
      <c r="F105" s="104">
        <f t="shared" si="5"/>
        <v>425</v>
      </c>
      <c r="G105" s="109">
        <f t="shared" si="4"/>
        <v>0.36549999999999999</v>
      </c>
      <c r="H105" s="114">
        <f>C105/7235.3*H10</f>
        <v>5.0992232360786795E-2</v>
      </c>
      <c r="I105" s="118">
        <f t="shared" si="6"/>
        <v>0.41649223236078681</v>
      </c>
      <c r="J105" s="23"/>
      <c r="K105" s="26"/>
      <c r="L105" s="137"/>
    </row>
    <row r="106" spans="1:12" x14ac:dyDescent="0.25">
      <c r="A106" s="84">
        <v>93</v>
      </c>
      <c r="B106" s="94">
        <v>15708115</v>
      </c>
      <c r="C106" s="100">
        <v>70.599999999999994</v>
      </c>
      <c r="D106" s="104">
        <v>3445</v>
      </c>
      <c r="E106" s="104">
        <v>3445</v>
      </c>
      <c r="F106" s="104">
        <f t="shared" si="5"/>
        <v>0</v>
      </c>
      <c r="G106" s="109">
        <f t="shared" si="4"/>
        <v>0</v>
      </c>
      <c r="H106" s="114">
        <f>C106/7235.3*H10</f>
        <v>7.9296290851796195E-2</v>
      </c>
      <c r="I106" s="117">
        <f t="shared" si="6"/>
        <v>7.9296290851796195E-2</v>
      </c>
      <c r="J106" s="23"/>
      <c r="K106" s="26"/>
      <c r="L106" s="137"/>
    </row>
    <row r="107" spans="1:12" x14ac:dyDescent="0.25">
      <c r="A107" s="83">
        <v>94</v>
      </c>
      <c r="B107" s="94">
        <v>15705706</v>
      </c>
      <c r="C107" s="100">
        <v>47.4</v>
      </c>
      <c r="D107" s="104">
        <v>6700</v>
      </c>
      <c r="E107" s="104">
        <v>6700</v>
      </c>
      <c r="F107" s="104">
        <f t="shared" si="5"/>
        <v>0</v>
      </c>
      <c r="G107" s="109">
        <f t="shared" ref="G107:G149" si="7">F107*0.00086</f>
        <v>0</v>
      </c>
      <c r="H107" s="114">
        <f>C107/7235.3*H10</f>
        <v>5.3238586209279605E-2</v>
      </c>
      <c r="I107" s="118">
        <f t="shared" si="6"/>
        <v>5.3238586209279605E-2</v>
      </c>
      <c r="J107" s="23"/>
      <c r="K107" s="26"/>
      <c r="L107" s="137"/>
    </row>
    <row r="108" spans="1:12" x14ac:dyDescent="0.25">
      <c r="A108" s="83">
        <v>95</v>
      </c>
      <c r="B108" s="94">
        <v>15708352</v>
      </c>
      <c r="C108" s="100">
        <v>42</v>
      </c>
      <c r="D108" s="104">
        <v>1573</v>
      </c>
      <c r="E108" s="104">
        <v>1575</v>
      </c>
      <c r="F108" s="104">
        <f t="shared" si="5"/>
        <v>2</v>
      </c>
      <c r="G108" s="109">
        <f t="shared" si="7"/>
        <v>1.72E-3</v>
      </c>
      <c r="H108" s="114">
        <f>C108/7235.3*H10</f>
        <v>4.7173430818349023E-2</v>
      </c>
      <c r="I108" s="118">
        <f t="shared" si="6"/>
        <v>4.8893430818349022E-2</v>
      </c>
      <c r="J108" s="23"/>
      <c r="K108" s="26"/>
      <c r="L108" s="137"/>
    </row>
    <row r="109" spans="1:12" x14ac:dyDescent="0.25">
      <c r="A109" s="83">
        <v>96</v>
      </c>
      <c r="B109" s="94">
        <v>15708616</v>
      </c>
      <c r="C109" s="100">
        <v>41.6</v>
      </c>
      <c r="D109" s="104">
        <v>10039</v>
      </c>
      <c r="E109" s="104">
        <v>10498</v>
      </c>
      <c r="F109" s="104">
        <f t="shared" si="5"/>
        <v>459</v>
      </c>
      <c r="G109" s="109">
        <f t="shared" si="7"/>
        <v>0.39473999999999998</v>
      </c>
      <c r="H109" s="114">
        <f>C109/7235.3*H10</f>
        <v>4.6724160048650452E-2</v>
      </c>
      <c r="I109" s="118">
        <f t="shared" si="6"/>
        <v>0.44146416004865041</v>
      </c>
      <c r="J109" s="23"/>
      <c r="K109" s="30"/>
      <c r="L109" s="137"/>
    </row>
    <row r="110" spans="1:12" x14ac:dyDescent="0.25">
      <c r="A110" s="84">
        <v>97</v>
      </c>
      <c r="B110" s="93">
        <v>15705517</v>
      </c>
      <c r="C110" s="100">
        <v>45.3</v>
      </c>
      <c r="D110" s="104">
        <v>6145</v>
      </c>
      <c r="E110" s="104">
        <v>6247</v>
      </c>
      <c r="F110" s="104">
        <f t="shared" si="5"/>
        <v>102</v>
      </c>
      <c r="G110" s="109">
        <f t="shared" si="7"/>
        <v>8.7719999999999992E-2</v>
      </c>
      <c r="H110" s="114">
        <f>C110/7235.3*H10</f>
        <v>5.0879914668362156E-2</v>
      </c>
      <c r="I110" s="117">
        <f t="shared" si="6"/>
        <v>0.13859991466836213</v>
      </c>
      <c r="J110" s="23"/>
      <c r="K110" s="30"/>
      <c r="L110" s="137"/>
    </row>
    <row r="111" spans="1:12" x14ac:dyDescent="0.25">
      <c r="A111" s="83">
        <v>98</v>
      </c>
      <c r="B111" s="93">
        <v>15708462</v>
      </c>
      <c r="C111" s="100">
        <v>60.1</v>
      </c>
      <c r="D111" s="104">
        <v>8994</v>
      </c>
      <c r="E111" s="104">
        <v>9155</v>
      </c>
      <c r="F111" s="104">
        <f t="shared" si="5"/>
        <v>161</v>
      </c>
      <c r="G111" s="109">
        <f t="shared" si="7"/>
        <v>0.13846</v>
      </c>
      <c r="H111" s="114">
        <f>C111/7235.3*H10</f>
        <v>6.7502933147208941E-2</v>
      </c>
      <c r="I111" s="118">
        <f t="shared" si="6"/>
        <v>0.20596293314720893</v>
      </c>
      <c r="J111" s="23"/>
      <c r="K111" s="30"/>
      <c r="L111" s="137"/>
    </row>
    <row r="112" spans="1:12" x14ac:dyDescent="0.25">
      <c r="A112" s="84">
        <v>99</v>
      </c>
      <c r="B112" s="93">
        <v>15705826</v>
      </c>
      <c r="C112" s="100">
        <v>71.2</v>
      </c>
      <c r="D112" s="104">
        <v>7087</v>
      </c>
      <c r="E112" s="104">
        <v>7350</v>
      </c>
      <c r="F112" s="104">
        <f t="shared" si="5"/>
        <v>263</v>
      </c>
      <c r="G112" s="109">
        <f t="shared" si="7"/>
        <v>0.22617999999999999</v>
      </c>
      <c r="H112" s="114">
        <f>C112/7235.3*H10</f>
        <v>7.9970197006344043E-2</v>
      </c>
      <c r="I112" s="117">
        <f t="shared" si="6"/>
        <v>0.30615019700634405</v>
      </c>
      <c r="J112" s="23"/>
      <c r="K112" s="30"/>
      <c r="L112" s="137"/>
    </row>
    <row r="113" spans="1:12" x14ac:dyDescent="0.25">
      <c r="A113" s="83">
        <v>100</v>
      </c>
      <c r="B113" s="93">
        <v>15705803</v>
      </c>
      <c r="C113" s="100">
        <v>45.7</v>
      </c>
      <c r="D113" s="106">
        <v>3000</v>
      </c>
      <c r="E113" s="106">
        <v>3000</v>
      </c>
      <c r="F113" s="104">
        <f t="shared" si="5"/>
        <v>0</v>
      </c>
      <c r="G113" s="109">
        <f t="shared" si="7"/>
        <v>0</v>
      </c>
      <c r="H113" s="114">
        <f>C113/7235.3*H10</f>
        <v>5.1329185438060719E-2</v>
      </c>
      <c r="I113" s="118">
        <f t="shared" si="6"/>
        <v>5.1329185438060719E-2</v>
      </c>
      <c r="J113" s="23"/>
      <c r="K113" s="26"/>
      <c r="L113" s="137"/>
    </row>
    <row r="114" spans="1:12" x14ac:dyDescent="0.25">
      <c r="A114" s="84">
        <v>101</v>
      </c>
      <c r="B114" s="93">
        <v>15708066</v>
      </c>
      <c r="C114" s="100">
        <v>70.5</v>
      </c>
      <c r="D114" s="106">
        <v>13317</v>
      </c>
      <c r="E114" s="106">
        <v>13676</v>
      </c>
      <c r="F114" s="104">
        <f t="shared" si="5"/>
        <v>359</v>
      </c>
      <c r="G114" s="109">
        <f t="shared" si="7"/>
        <v>0.30874000000000001</v>
      </c>
      <c r="H114" s="114">
        <f>C114/7235.3*H10</f>
        <v>7.9183973159371576E-2</v>
      </c>
      <c r="I114" s="117">
        <f t="shared" si="6"/>
        <v>0.3879239731593716</v>
      </c>
      <c r="J114" s="23"/>
      <c r="K114" s="30"/>
      <c r="L114" s="137"/>
    </row>
    <row r="115" spans="1:12" x14ac:dyDescent="0.25">
      <c r="A115" s="83">
        <v>102</v>
      </c>
      <c r="B115" s="94">
        <v>15708622</v>
      </c>
      <c r="C115" s="100">
        <v>47.6</v>
      </c>
      <c r="D115" s="104">
        <v>6937</v>
      </c>
      <c r="E115" s="104">
        <v>7223</v>
      </c>
      <c r="F115" s="104">
        <f t="shared" si="5"/>
        <v>286</v>
      </c>
      <c r="G115" s="109">
        <f t="shared" si="7"/>
        <v>0.24595999999999998</v>
      </c>
      <c r="H115" s="114">
        <f>C115/7235.3*H10</f>
        <v>5.346322159412889E-2</v>
      </c>
      <c r="I115" s="118">
        <f t="shared" si="6"/>
        <v>0.29942322159412887</v>
      </c>
      <c r="J115" s="23"/>
      <c r="K115" s="26"/>
      <c r="L115" s="137"/>
    </row>
    <row r="116" spans="1:12" x14ac:dyDescent="0.25">
      <c r="A116" s="83">
        <v>103</v>
      </c>
      <c r="B116" s="94">
        <v>16721764</v>
      </c>
      <c r="C116" s="100">
        <v>41.8</v>
      </c>
      <c r="D116" s="104">
        <v>298</v>
      </c>
      <c r="E116" s="104">
        <v>449</v>
      </c>
      <c r="F116" s="104">
        <f t="shared" si="5"/>
        <v>151</v>
      </c>
      <c r="G116" s="109">
        <f t="shared" si="7"/>
        <v>0.12986</v>
      </c>
      <c r="H116" s="114">
        <f>C116/7235.3*H10</f>
        <v>4.6948795433499731E-2</v>
      </c>
      <c r="I116" s="118">
        <f t="shared" si="6"/>
        <v>0.17680879543349973</v>
      </c>
      <c r="J116" s="23"/>
      <c r="K116" s="26"/>
      <c r="L116" s="137"/>
    </row>
    <row r="117" spans="1:12" x14ac:dyDescent="0.25">
      <c r="A117" s="83">
        <v>104</v>
      </c>
      <c r="B117" s="92">
        <v>15708388</v>
      </c>
      <c r="C117" s="99">
        <v>41.4</v>
      </c>
      <c r="D117" s="104">
        <v>6939</v>
      </c>
      <c r="E117" s="104">
        <v>7383</v>
      </c>
      <c r="F117" s="104">
        <f t="shared" si="5"/>
        <v>444</v>
      </c>
      <c r="G117" s="109">
        <f t="shared" si="7"/>
        <v>0.38184000000000001</v>
      </c>
      <c r="H117" s="114">
        <f>C117/7235.3*H10</f>
        <v>4.6499524663801174E-2</v>
      </c>
      <c r="I117" s="118">
        <f t="shared" si="6"/>
        <v>0.42833952466380121</v>
      </c>
      <c r="J117" s="23"/>
      <c r="K117" s="26"/>
      <c r="L117" s="137"/>
    </row>
    <row r="118" spans="1:12" x14ac:dyDescent="0.25">
      <c r="A118" s="83">
        <v>105</v>
      </c>
      <c r="B118" s="92">
        <v>15708121</v>
      </c>
      <c r="C118" s="99">
        <v>45.4</v>
      </c>
      <c r="D118" s="104">
        <v>9486</v>
      </c>
      <c r="E118" s="104">
        <v>9846</v>
      </c>
      <c r="F118" s="104">
        <f t="shared" si="5"/>
        <v>360</v>
      </c>
      <c r="G118" s="109">
        <f t="shared" si="7"/>
        <v>0.30959999999999999</v>
      </c>
      <c r="H118" s="114">
        <f>C118/7235.3*H10</f>
        <v>5.0992232360786795E-2</v>
      </c>
      <c r="I118" s="118">
        <f t="shared" si="6"/>
        <v>0.3605922323607868</v>
      </c>
      <c r="J118" s="23"/>
      <c r="K118" s="26"/>
      <c r="L118" s="137"/>
    </row>
    <row r="119" spans="1:12" x14ac:dyDescent="0.25">
      <c r="A119" s="83">
        <v>106</v>
      </c>
      <c r="B119" s="95">
        <v>15708043</v>
      </c>
      <c r="C119" s="99">
        <v>60.2</v>
      </c>
      <c r="D119" s="104">
        <v>14369</v>
      </c>
      <c r="E119" s="104">
        <v>15013</v>
      </c>
      <c r="F119" s="104">
        <f t="shared" si="5"/>
        <v>644</v>
      </c>
      <c r="G119" s="109">
        <f t="shared" si="7"/>
        <v>0.55384</v>
      </c>
      <c r="H119" s="114">
        <f>C119/7235.3*H10</f>
        <v>6.7615250839633587E-2</v>
      </c>
      <c r="I119" s="118">
        <f t="shared" si="6"/>
        <v>0.6214552508396336</v>
      </c>
      <c r="J119" s="23"/>
      <c r="K119" s="30"/>
      <c r="L119" s="137"/>
    </row>
    <row r="120" spans="1:12" x14ac:dyDescent="0.25">
      <c r="A120" s="84">
        <v>107</v>
      </c>
      <c r="B120" s="92">
        <v>15708227</v>
      </c>
      <c r="C120" s="99">
        <v>71.3</v>
      </c>
      <c r="D120" s="104">
        <v>9641</v>
      </c>
      <c r="E120" s="104">
        <v>10222</v>
      </c>
      <c r="F120" s="104">
        <f t="shared" si="5"/>
        <v>581</v>
      </c>
      <c r="G120" s="109">
        <f t="shared" si="7"/>
        <v>0.49965999999999999</v>
      </c>
      <c r="H120" s="114">
        <f>C120/7235.3*H10</f>
        <v>8.0082514698768689E-2</v>
      </c>
      <c r="I120" s="117">
        <f t="shared" si="6"/>
        <v>0.5797425146987687</v>
      </c>
      <c r="J120" s="23"/>
      <c r="K120" s="30"/>
      <c r="L120" s="137"/>
    </row>
    <row r="121" spans="1:12" x14ac:dyDescent="0.25">
      <c r="A121" s="83">
        <v>108</v>
      </c>
      <c r="B121" s="92">
        <v>15708438</v>
      </c>
      <c r="C121" s="99">
        <v>46</v>
      </c>
      <c r="D121" s="104">
        <v>9907</v>
      </c>
      <c r="E121" s="104">
        <v>9907</v>
      </c>
      <c r="F121" s="104">
        <f t="shared" si="5"/>
        <v>0</v>
      </c>
      <c r="G121" s="109">
        <f t="shared" si="7"/>
        <v>0</v>
      </c>
      <c r="H121" s="114">
        <f>C121/7235.3*H10</f>
        <v>5.1666138515334636E-2</v>
      </c>
      <c r="I121" s="118">
        <f t="shared" si="6"/>
        <v>5.1666138515334636E-2</v>
      </c>
      <c r="J121" s="23"/>
      <c r="K121" s="26"/>
      <c r="L121" s="137"/>
    </row>
    <row r="122" spans="1:12" x14ac:dyDescent="0.25">
      <c r="A122" s="84">
        <v>109</v>
      </c>
      <c r="B122" s="92">
        <v>15708285</v>
      </c>
      <c r="C122" s="99">
        <v>70.400000000000006</v>
      </c>
      <c r="D122" s="104">
        <v>2791</v>
      </c>
      <c r="E122" s="104">
        <v>2791</v>
      </c>
      <c r="F122" s="104">
        <f t="shared" si="5"/>
        <v>0</v>
      </c>
      <c r="G122" s="109">
        <f t="shared" si="7"/>
        <v>0</v>
      </c>
      <c r="H122" s="114">
        <f>C122/7235.3*H10</f>
        <v>7.907165546694693E-2</v>
      </c>
      <c r="I122" s="117">
        <f t="shared" si="6"/>
        <v>7.907165546694693E-2</v>
      </c>
      <c r="J122" s="23"/>
      <c r="K122" s="30"/>
      <c r="L122" s="137"/>
    </row>
    <row r="123" spans="1:12" x14ac:dyDescent="0.25">
      <c r="A123" s="84">
        <v>110</v>
      </c>
      <c r="B123" s="92">
        <v>15708248</v>
      </c>
      <c r="C123" s="99">
        <v>47.7</v>
      </c>
      <c r="D123" s="104">
        <v>5227</v>
      </c>
      <c r="E123" s="104">
        <v>5328</v>
      </c>
      <c r="F123" s="104">
        <f t="shared" si="5"/>
        <v>101</v>
      </c>
      <c r="G123" s="109">
        <f t="shared" si="7"/>
        <v>8.6859999999999993E-2</v>
      </c>
      <c r="H123" s="114">
        <f>C123/7235.3*H10</f>
        <v>5.3575539286553529E-2</v>
      </c>
      <c r="I123" s="117">
        <f t="shared" si="6"/>
        <v>0.14043553928655353</v>
      </c>
      <c r="J123" s="23"/>
      <c r="K123" s="30"/>
      <c r="L123" s="137"/>
    </row>
    <row r="124" spans="1:12" x14ac:dyDescent="0.25">
      <c r="A124" s="83">
        <v>111</v>
      </c>
      <c r="B124" s="92">
        <v>15708011</v>
      </c>
      <c r="C124" s="99">
        <v>41.6</v>
      </c>
      <c r="D124" s="104">
        <v>9778</v>
      </c>
      <c r="E124" s="104">
        <v>10134</v>
      </c>
      <c r="F124" s="104">
        <f t="shared" si="5"/>
        <v>356</v>
      </c>
      <c r="G124" s="109">
        <f t="shared" si="7"/>
        <v>0.30615999999999999</v>
      </c>
      <c r="H124" s="114">
        <f>C124/7235.3*H10</f>
        <v>4.6724160048650452E-2</v>
      </c>
      <c r="I124" s="118">
        <f t="shared" si="6"/>
        <v>0.35288416004865042</v>
      </c>
      <c r="J124" s="23"/>
      <c r="K124" s="30"/>
      <c r="L124" s="137"/>
    </row>
    <row r="125" spans="1:12" x14ac:dyDescent="0.25">
      <c r="A125" s="83">
        <v>112</v>
      </c>
      <c r="B125" s="92">
        <v>15708208</v>
      </c>
      <c r="C125" s="99">
        <v>41.7</v>
      </c>
      <c r="D125" s="104">
        <v>9176</v>
      </c>
      <c r="E125" s="104">
        <v>9691</v>
      </c>
      <c r="F125" s="104">
        <f t="shared" si="5"/>
        <v>515</v>
      </c>
      <c r="G125" s="109">
        <f t="shared" si="7"/>
        <v>0.44290000000000002</v>
      </c>
      <c r="H125" s="114">
        <f>C125/7235.3*H10</f>
        <v>4.6836477741075098E-2</v>
      </c>
      <c r="I125" s="118">
        <f t="shared" si="6"/>
        <v>0.48973647774107509</v>
      </c>
      <c r="J125" s="23"/>
      <c r="K125" s="26"/>
      <c r="L125" s="137"/>
    </row>
    <row r="126" spans="1:12" x14ac:dyDescent="0.25">
      <c r="A126" s="83">
        <v>113</v>
      </c>
      <c r="B126" s="92">
        <v>15708187</v>
      </c>
      <c r="C126" s="99">
        <v>45.7</v>
      </c>
      <c r="D126" s="104">
        <v>10380</v>
      </c>
      <c r="E126" s="104">
        <v>10846</v>
      </c>
      <c r="F126" s="104">
        <f t="shared" si="5"/>
        <v>466</v>
      </c>
      <c r="G126" s="109">
        <f t="shared" si="7"/>
        <v>0.40076000000000001</v>
      </c>
      <c r="H126" s="114">
        <f>C126/7235.3*H10</f>
        <v>5.1329185438060719E-2</v>
      </c>
      <c r="I126" s="118">
        <f t="shared" si="6"/>
        <v>0.4520891854380607</v>
      </c>
      <c r="J126" s="23"/>
      <c r="K126" s="26"/>
      <c r="L126" s="137"/>
    </row>
    <row r="127" spans="1:12" x14ac:dyDescent="0.25">
      <c r="A127" s="84">
        <v>114</v>
      </c>
      <c r="B127" s="92">
        <v>15705591</v>
      </c>
      <c r="C127" s="99">
        <v>59.9</v>
      </c>
      <c r="D127" s="104">
        <v>13320</v>
      </c>
      <c r="E127" s="104">
        <v>14085</v>
      </c>
      <c r="F127" s="104">
        <f t="shared" si="5"/>
        <v>765</v>
      </c>
      <c r="G127" s="109">
        <f t="shared" si="7"/>
        <v>0.65789999999999993</v>
      </c>
      <c r="H127" s="114">
        <f>C127/7235.3*H10</f>
        <v>6.7278297762359662E-2</v>
      </c>
      <c r="I127" s="117">
        <f t="shared" si="6"/>
        <v>0.72517829776235954</v>
      </c>
      <c r="J127" s="23"/>
      <c r="K127" s="30"/>
      <c r="L127" s="137"/>
    </row>
    <row r="128" spans="1:12" x14ac:dyDescent="0.25">
      <c r="A128" s="84">
        <v>115</v>
      </c>
      <c r="B128" s="92">
        <v>15705766</v>
      </c>
      <c r="C128" s="99">
        <v>70.5</v>
      </c>
      <c r="D128" s="104">
        <v>13144</v>
      </c>
      <c r="E128" s="104">
        <v>13768</v>
      </c>
      <c r="F128" s="104">
        <f t="shared" si="5"/>
        <v>624</v>
      </c>
      <c r="G128" s="109">
        <f t="shared" si="7"/>
        <v>0.53664000000000001</v>
      </c>
      <c r="H128" s="114">
        <f>C128/7235.3*H10</f>
        <v>7.9183973159371576E-2</v>
      </c>
      <c r="I128" s="117">
        <f t="shared" si="6"/>
        <v>0.61582397315937154</v>
      </c>
      <c r="J128" s="23"/>
      <c r="K128" s="30"/>
      <c r="L128" s="137"/>
    </row>
    <row r="129" spans="1:12" x14ac:dyDescent="0.25">
      <c r="A129" s="83">
        <v>116</v>
      </c>
      <c r="B129" s="92">
        <v>15708601</v>
      </c>
      <c r="C129" s="99">
        <v>45.6</v>
      </c>
      <c r="D129" s="104">
        <v>12262</v>
      </c>
      <c r="E129" s="104">
        <v>12801</v>
      </c>
      <c r="F129" s="104">
        <f t="shared" si="5"/>
        <v>539</v>
      </c>
      <c r="G129" s="109">
        <f t="shared" si="7"/>
        <v>0.46354000000000001</v>
      </c>
      <c r="H129" s="114">
        <f>C129/7235.3*H10</f>
        <v>5.1216867745636073E-2</v>
      </c>
      <c r="I129" s="118">
        <f t="shared" si="6"/>
        <v>0.51475686774563612</v>
      </c>
      <c r="J129" s="23"/>
      <c r="K129" s="26"/>
      <c r="L129" s="137"/>
    </row>
    <row r="130" spans="1:12" x14ac:dyDescent="0.25">
      <c r="A130" s="83">
        <v>117</v>
      </c>
      <c r="B130" s="92">
        <v>15705738</v>
      </c>
      <c r="C130" s="99">
        <v>70.599999999999994</v>
      </c>
      <c r="D130" s="104">
        <v>17514</v>
      </c>
      <c r="E130" s="104">
        <v>18257</v>
      </c>
      <c r="F130" s="104">
        <f t="shared" si="5"/>
        <v>743</v>
      </c>
      <c r="G130" s="109">
        <f t="shared" si="7"/>
        <v>0.63897999999999999</v>
      </c>
      <c r="H130" s="114">
        <f>C130/7235.3*H10</f>
        <v>7.9296290851796195E-2</v>
      </c>
      <c r="I130" s="118">
        <f t="shared" si="6"/>
        <v>0.71827629085179623</v>
      </c>
      <c r="J130" s="23"/>
      <c r="K130" s="30"/>
      <c r="L130" s="137"/>
    </row>
    <row r="131" spans="1:12" x14ac:dyDescent="0.25">
      <c r="A131" s="83">
        <v>118</v>
      </c>
      <c r="B131" s="92">
        <v>15705647</v>
      </c>
      <c r="C131" s="99">
        <v>47</v>
      </c>
      <c r="D131" s="104">
        <v>7218</v>
      </c>
      <c r="E131" s="104">
        <v>7218</v>
      </c>
      <c r="F131" s="104">
        <f t="shared" si="5"/>
        <v>0</v>
      </c>
      <c r="G131" s="109">
        <f t="shared" si="7"/>
        <v>0</v>
      </c>
      <c r="H131" s="114">
        <f>C131/7235.3*H10</f>
        <v>5.2789315439581042E-2</v>
      </c>
      <c r="I131" s="118">
        <f t="shared" si="6"/>
        <v>5.2789315439581042E-2</v>
      </c>
      <c r="J131" s="23"/>
      <c r="K131" s="26"/>
      <c r="L131" s="137"/>
    </row>
    <row r="132" spans="1:12" x14ac:dyDescent="0.25">
      <c r="A132" s="83">
        <v>119</v>
      </c>
      <c r="B132" s="92">
        <v>15702596</v>
      </c>
      <c r="C132" s="99">
        <v>41.3</v>
      </c>
      <c r="D132" s="104">
        <v>1594</v>
      </c>
      <c r="E132" s="104">
        <v>1594</v>
      </c>
      <c r="F132" s="104">
        <f t="shared" si="5"/>
        <v>0</v>
      </c>
      <c r="G132" s="109">
        <f t="shared" si="7"/>
        <v>0</v>
      </c>
      <c r="H132" s="114">
        <f>C132/7235.3*H10</f>
        <v>4.6387206971376535E-2</v>
      </c>
      <c r="I132" s="118">
        <f t="shared" si="6"/>
        <v>4.6387206971376535E-2</v>
      </c>
      <c r="J132" s="23"/>
      <c r="K132" s="26"/>
      <c r="L132" s="137"/>
    </row>
    <row r="133" spans="1:12" x14ac:dyDescent="0.25">
      <c r="A133" s="84">
        <v>120</v>
      </c>
      <c r="B133" s="92">
        <v>15705820</v>
      </c>
      <c r="C133" s="99">
        <v>41.7</v>
      </c>
      <c r="D133" s="104">
        <v>9013</v>
      </c>
      <c r="E133" s="104">
        <v>9408</v>
      </c>
      <c r="F133" s="104">
        <f t="shared" si="5"/>
        <v>395</v>
      </c>
      <c r="G133" s="109">
        <f t="shared" si="7"/>
        <v>0.3397</v>
      </c>
      <c r="H133" s="114">
        <f>C133/7235.3*H10</f>
        <v>4.6836477741075098E-2</v>
      </c>
      <c r="I133" s="117">
        <f t="shared" si="6"/>
        <v>0.38653647774107508</v>
      </c>
      <c r="J133" s="23"/>
      <c r="K133" s="30"/>
      <c r="L133" s="137"/>
    </row>
    <row r="134" spans="1:12" x14ac:dyDescent="0.25">
      <c r="A134" s="83">
        <v>121</v>
      </c>
      <c r="B134" s="92">
        <v>15705777</v>
      </c>
      <c r="C134" s="99">
        <v>45.4</v>
      </c>
      <c r="D134" s="104">
        <v>5020</v>
      </c>
      <c r="E134" s="104">
        <v>5310</v>
      </c>
      <c r="F134" s="104">
        <f t="shared" si="5"/>
        <v>290</v>
      </c>
      <c r="G134" s="109">
        <f t="shared" si="7"/>
        <v>0.24939999999999998</v>
      </c>
      <c r="H134" s="114">
        <f>C134/7235.3*H10</f>
        <v>5.0992232360786795E-2</v>
      </c>
      <c r="I134" s="118">
        <f t="shared" si="6"/>
        <v>0.30039223236078677</v>
      </c>
      <c r="J134" s="23"/>
      <c r="K134" s="26"/>
      <c r="L134" s="137"/>
    </row>
    <row r="135" spans="1:12" x14ac:dyDescent="0.25">
      <c r="A135" s="83">
        <v>122</v>
      </c>
      <c r="B135" s="92">
        <v>15708339</v>
      </c>
      <c r="C135" s="99">
        <v>60.2</v>
      </c>
      <c r="D135" s="104">
        <v>10546</v>
      </c>
      <c r="E135" s="104">
        <v>11042</v>
      </c>
      <c r="F135" s="104">
        <f t="shared" si="5"/>
        <v>496</v>
      </c>
      <c r="G135" s="109">
        <f t="shared" si="7"/>
        <v>0.42655999999999999</v>
      </c>
      <c r="H135" s="114">
        <f>C135/7235.3*H10</f>
        <v>6.7615250839633587E-2</v>
      </c>
      <c r="I135" s="118">
        <f t="shared" si="6"/>
        <v>0.4941752508396336</v>
      </c>
      <c r="J135" s="23"/>
      <c r="K135" s="26"/>
      <c r="L135" s="137"/>
    </row>
    <row r="136" spans="1:12" x14ac:dyDescent="0.25">
      <c r="A136" s="84">
        <v>123</v>
      </c>
      <c r="B136" s="92">
        <v>15705781</v>
      </c>
      <c r="C136" s="99">
        <v>71</v>
      </c>
      <c r="D136" s="104">
        <v>4461</v>
      </c>
      <c r="E136" s="104">
        <v>4461</v>
      </c>
      <c r="F136" s="104">
        <f t="shared" si="5"/>
        <v>0</v>
      </c>
      <c r="G136" s="109">
        <f t="shared" si="7"/>
        <v>0</v>
      </c>
      <c r="H136" s="114">
        <f>C136/7235.3*H10</f>
        <v>7.9745561621494765E-2</v>
      </c>
      <c r="I136" s="117">
        <f t="shared" si="6"/>
        <v>7.9745561621494765E-2</v>
      </c>
      <c r="J136" s="23"/>
      <c r="K136" s="51"/>
      <c r="L136" s="137"/>
    </row>
    <row r="137" spans="1:12" x14ac:dyDescent="0.25">
      <c r="A137" s="83">
        <v>124</v>
      </c>
      <c r="B137" s="96">
        <v>15705805</v>
      </c>
      <c r="C137" s="99">
        <v>46</v>
      </c>
      <c r="D137" s="104">
        <v>13324</v>
      </c>
      <c r="E137" s="104">
        <v>13649</v>
      </c>
      <c r="F137" s="104">
        <f t="shared" si="5"/>
        <v>325</v>
      </c>
      <c r="G137" s="109">
        <f t="shared" si="7"/>
        <v>0.27949999999999997</v>
      </c>
      <c r="H137" s="114">
        <f>C137/7235.3*H10</f>
        <v>5.1666138515334636E-2</v>
      </c>
      <c r="I137" s="118">
        <f t="shared" si="6"/>
        <v>0.33116613851533461</v>
      </c>
      <c r="J137" s="23"/>
      <c r="K137" s="26"/>
      <c r="L137" s="137"/>
    </row>
    <row r="138" spans="1:12" x14ac:dyDescent="0.25">
      <c r="A138" s="83">
        <v>125</v>
      </c>
      <c r="B138" s="97">
        <v>15705540</v>
      </c>
      <c r="C138" s="99">
        <v>70.599999999999994</v>
      </c>
      <c r="D138" s="104">
        <v>9151</v>
      </c>
      <c r="E138" s="104">
        <v>9524</v>
      </c>
      <c r="F138" s="104">
        <f t="shared" si="5"/>
        <v>373</v>
      </c>
      <c r="G138" s="109">
        <f t="shared" si="7"/>
        <v>0.32078000000000001</v>
      </c>
      <c r="H138" s="114">
        <f>C138/7235.3*H10</f>
        <v>7.9296290851796195E-2</v>
      </c>
      <c r="I138" s="118">
        <f t="shared" si="6"/>
        <v>0.40007629085179619</v>
      </c>
      <c r="J138" s="23"/>
      <c r="K138" s="30"/>
      <c r="L138" s="137"/>
    </row>
    <row r="139" spans="1:12" x14ac:dyDescent="0.25">
      <c r="A139" s="83">
        <v>126</v>
      </c>
      <c r="B139" s="90">
        <v>15705560</v>
      </c>
      <c r="C139" s="99">
        <v>47.3</v>
      </c>
      <c r="D139" s="104">
        <v>6653</v>
      </c>
      <c r="E139" s="104">
        <v>6790</v>
      </c>
      <c r="F139" s="104">
        <f t="shared" si="5"/>
        <v>137</v>
      </c>
      <c r="G139" s="109">
        <f t="shared" si="7"/>
        <v>0.11781999999999999</v>
      </c>
      <c r="H139" s="114">
        <f>C139/7235.3*H10</f>
        <v>5.3126268516854959E-2</v>
      </c>
      <c r="I139" s="118">
        <f t="shared" si="6"/>
        <v>0.17094626851685496</v>
      </c>
      <c r="J139" s="23"/>
      <c r="K139" s="26"/>
      <c r="L139" s="137"/>
    </row>
    <row r="140" spans="1:12" x14ac:dyDescent="0.25">
      <c r="A140" s="84">
        <v>127</v>
      </c>
      <c r="B140" s="90">
        <v>15705687</v>
      </c>
      <c r="C140" s="99">
        <v>42.1</v>
      </c>
      <c r="D140" s="104">
        <v>11797</v>
      </c>
      <c r="E140" s="104">
        <v>12205</v>
      </c>
      <c r="F140" s="104">
        <f t="shared" si="5"/>
        <v>408</v>
      </c>
      <c r="G140" s="109">
        <f t="shared" si="7"/>
        <v>0.35087999999999997</v>
      </c>
      <c r="H140" s="114">
        <f>C140/7235.3*H10</f>
        <v>4.7285748510773662E-2</v>
      </c>
      <c r="I140" s="117">
        <f t="shared" si="6"/>
        <v>0.39816574851077363</v>
      </c>
      <c r="J140" s="23"/>
      <c r="K140" s="30"/>
      <c r="L140" s="137"/>
    </row>
    <row r="141" spans="1:12" x14ac:dyDescent="0.25">
      <c r="A141" s="84">
        <v>128</v>
      </c>
      <c r="B141" s="90">
        <v>15705516</v>
      </c>
      <c r="C141" s="99">
        <v>41.7</v>
      </c>
      <c r="D141" s="104">
        <v>8696</v>
      </c>
      <c r="E141" s="104">
        <v>8860</v>
      </c>
      <c r="F141" s="104">
        <f t="shared" ref="F141:F154" si="8">E141-D141</f>
        <v>164</v>
      </c>
      <c r="G141" s="109">
        <f t="shared" si="7"/>
        <v>0.14104</v>
      </c>
      <c r="H141" s="114">
        <f>C141/7235.3*H10</f>
        <v>4.6836477741075098E-2</v>
      </c>
      <c r="I141" s="117">
        <f t="shared" si="6"/>
        <v>0.1878764777410751</v>
      </c>
      <c r="J141" s="23"/>
      <c r="K141" s="30"/>
      <c r="L141" s="137"/>
    </row>
    <row r="142" spans="1:12" x14ac:dyDescent="0.25">
      <c r="A142" s="84">
        <v>129</v>
      </c>
      <c r="B142" s="90">
        <v>15705523</v>
      </c>
      <c r="C142" s="99">
        <v>45.4</v>
      </c>
      <c r="D142" s="104">
        <v>9651</v>
      </c>
      <c r="E142" s="104">
        <v>10077</v>
      </c>
      <c r="F142" s="104">
        <f t="shared" si="8"/>
        <v>426</v>
      </c>
      <c r="G142" s="109">
        <f t="shared" si="7"/>
        <v>0.36635999999999996</v>
      </c>
      <c r="H142" s="114">
        <f>C142/7235.3*H10</f>
        <v>5.0992232360786795E-2</v>
      </c>
      <c r="I142" s="118">
        <f t="shared" si="6"/>
        <v>0.41735223236078678</v>
      </c>
      <c r="J142" s="23"/>
      <c r="K142" s="30"/>
      <c r="L142" s="137"/>
    </row>
    <row r="143" spans="1:12" x14ac:dyDescent="0.25">
      <c r="A143" s="88">
        <v>130</v>
      </c>
      <c r="B143" s="90">
        <v>15705627</v>
      </c>
      <c r="C143" s="99">
        <v>59.9</v>
      </c>
      <c r="D143" s="104">
        <v>14331</v>
      </c>
      <c r="E143" s="104">
        <v>14833</v>
      </c>
      <c r="F143" s="104">
        <f t="shared" si="8"/>
        <v>502</v>
      </c>
      <c r="G143" s="109">
        <f t="shared" si="7"/>
        <v>0.43171999999999999</v>
      </c>
      <c r="H143" s="114">
        <f>C143/7235.3*H10</f>
        <v>6.7278297762359662E-2</v>
      </c>
      <c r="I143" s="118">
        <f t="shared" ref="I143:I149" si="9">G143+H143</f>
        <v>0.49899829776235965</v>
      </c>
      <c r="J143" s="23"/>
      <c r="K143" s="30"/>
      <c r="L143" s="137"/>
    </row>
    <row r="144" spans="1:12" x14ac:dyDescent="0.25">
      <c r="A144" s="83">
        <v>131</v>
      </c>
      <c r="B144" s="90">
        <v>15705803</v>
      </c>
      <c r="C144" s="99">
        <v>70.5</v>
      </c>
      <c r="D144" s="104">
        <v>12801</v>
      </c>
      <c r="E144" s="104">
        <v>13259</v>
      </c>
      <c r="F144" s="104">
        <f t="shared" si="8"/>
        <v>458</v>
      </c>
      <c r="G144" s="109">
        <f t="shared" si="7"/>
        <v>0.39388000000000001</v>
      </c>
      <c r="H144" s="114">
        <f>C144/7235.3*H10</f>
        <v>7.9183973159371576E-2</v>
      </c>
      <c r="I144" s="118">
        <f t="shared" si="9"/>
        <v>0.4730639731593716</v>
      </c>
      <c r="J144" s="23"/>
      <c r="K144" s="30"/>
      <c r="L144" s="137"/>
    </row>
    <row r="145" spans="1:12" x14ac:dyDescent="0.25">
      <c r="A145" s="84">
        <v>132</v>
      </c>
      <c r="B145" s="90">
        <v>15705824</v>
      </c>
      <c r="C145" s="99">
        <v>45.1</v>
      </c>
      <c r="D145" s="104">
        <v>13473</v>
      </c>
      <c r="E145" s="104">
        <v>14023</v>
      </c>
      <c r="F145" s="104">
        <f t="shared" si="8"/>
        <v>550</v>
      </c>
      <c r="G145" s="109">
        <f t="shared" si="7"/>
        <v>0.47299999999999998</v>
      </c>
      <c r="H145" s="114">
        <f>C145/7235.3*H10</f>
        <v>5.0655279283512877E-2</v>
      </c>
      <c r="I145" s="117">
        <f t="shared" si="9"/>
        <v>0.52365527928351285</v>
      </c>
      <c r="J145" s="23"/>
      <c r="K145" s="26"/>
      <c r="L145" s="137"/>
    </row>
    <row r="146" spans="1:12" x14ac:dyDescent="0.25">
      <c r="A146" s="85">
        <v>133</v>
      </c>
      <c r="B146" s="90">
        <v>15705693</v>
      </c>
      <c r="C146" s="101">
        <v>70.5</v>
      </c>
      <c r="D146" s="104">
        <v>7548</v>
      </c>
      <c r="E146" s="104">
        <v>7597</v>
      </c>
      <c r="F146" s="104">
        <f t="shared" si="8"/>
        <v>49</v>
      </c>
      <c r="G146" s="109">
        <f t="shared" si="7"/>
        <v>4.2139999999999997E-2</v>
      </c>
      <c r="H146" s="114">
        <f>C146/7235.3*H10</f>
        <v>7.9183973159371576E-2</v>
      </c>
      <c r="I146" s="117">
        <f t="shared" si="9"/>
        <v>0.12132397315937157</v>
      </c>
      <c r="J146" s="23"/>
      <c r="K146" s="30"/>
      <c r="L146" s="137"/>
    </row>
    <row r="147" spans="1:12" x14ac:dyDescent="0.25">
      <c r="A147" s="84">
        <v>134</v>
      </c>
      <c r="B147" s="90">
        <v>15705786</v>
      </c>
      <c r="C147" s="99">
        <v>46.9</v>
      </c>
      <c r="D147" s="104">
        <v>9567</v>
      </c>
      <c r="E147" s="104">
        <v>9994</v>
      </c>
      <c r="F147" s="104">
        <f t="shared" si="8"/>
        <v>427</v>
      </c>
      <c r="G147" s="109">
        <f t="shared" si="7"/>
        <v>0.36721999999999999</v>
      </c>
      <c r="H147" s="114">
        <f>C147/7235.3*H10</f>
        <v>5.2676997747156402E-2</v>
      </c>
      <c r="I147" s="117">
        <f t="shared" si="9"/>
        <v>0.41989699774715639</v>
      </c>
      <c r="J147" s="23"/>
      <c r="K147" s="26"/>
      <c r="L147" s="137"/>
    </row>
    <row r="148" spans="1:12" x14ac:dyDescent="0.25">
      <c r="A148" s="84">
        <v>135</v>
      </c>
      <c r="B148" s="90">
        <v>15705757</v>
      </c>
      <c r="C148" s="99">
        <v>42.3</v>
      </c>
      <c r="D148" s="104">
        <v>10461</v>
      </c>
      <c r="E148" s="104">
        <v>10935</v>
      </c>
      <c r="F148" s="104">
        <f t="shared" si="8"/>
        <v>474</v>
      </c>
      <c r="G148" s="109">
        <f t="shared" si="7"/>
        <v>0.40764</v>
      </c>
      <c r="H148" s="114">
        <f>C148/7235.3*H10</f>
        <v>4.7510383895622933E-2</v>
      </c>
      <c r="I148" s="117">
        <f t="shared" si="9"/>
        <v>0.45515038389562296</v>
      </c>
      <c r="J148" s="23"/>
      <c r="K148" s="30"/>
      <c r="L148" s="137"/>
    </row>
    <row r="149" spans="1:12" x14ac:dyDescent="0.25">
      <c r="A149" s="84">
        <v>136</v>
      </c>
      <c r="B149" s="90">
        <v>15705635</v>
      </c>
      <c r="C149" s="99">
        <v>41.2</v>
      </c>
      <c r="D149" s="104">
        <v>9617</v>
      </c>
      <c r="E149" s="104">
        <v>10037</v>
      </c>
      <c r="F149" s="104">
        <f t="shared" si="8"/>
        <v>420</v>
      </c>
      <c r="G149" s="109">
        <f t="shared" si="7"/>
        <v>0.36119999999999997</v>
      </c>
      <c r="H149" s="114">
        <f>C149/7235.3*H10</f>
        <v>4.6274889278951896E-2</v>
      </c>
      <c r="I149" s="117">
        <f t="shared" si="9"/>
        <v>0.40747488927895187</v>
      </c>
      <c r="J149" s="23"/>
      <c r="K149" s="30"/>
      <c r="L149" s="9"/>
    </row>
    <row r="150" spans="1:12" x14ac:dyDescent="0.25">
      <c r="A150" s="136" t="s">
        <v>3</v>
      </c>
      <c r="B150" s="136"/>
      <c r="C150" s="102">
        <f>SUM(C14:C149)</f>
        <v>7235.2999999999984</v>
      </c>
      <c r="D150" s="102">
        <v>712637.48837209307</v>
      </c>
      <c r="E150" s="102">
        <f>SUM(E14:E149)</f>
        <v>1289637.5</v>
      </c>
      <c r="F150" s="102">
        <f>SUM(F14:F149)</f>
        <v>39727.300000000003</v>
      </c>
      <c r="G150" s="111">
        <f>SUM(G14:G149)</f>
        <v>34.795477999999981</v>
      </c>
      <c r="H150" s="115">
        <f>SUM(H14:H149)</f>
        <v>8.126522000000012</v>
      </c>
      <c r="I150" s="115">
        <f>SUM(I14:I149)</f>
        <v>42.922000000000033</v>
      </c>
      <c r="J150" s="32"/>
      <c r="K150" s="32"/>
      <c r="L150" s="33"/>
    </row>
    <row r="151" spans="1:12" x14ac:dyDescent="0.25">
      <c r="A151" s="35"/>
      <c r="B151" s="1"/>
      <c r="C151" s="35"/>
      <c r="D151" s="1"/>
      <c r="E151" s="1"/>
      <c r="F151" s="1"/>
      <c r="G151" s="36"/>
      <c r="H151" s="37"/>
      <c r="I151" s="38"/>
      <c r="J151" s="45"/>
      <c r="K151" s="45"/>
      <c r="L151" s="23"/>
    </row>
    <row r="152" spans="1:12" x14ac:dyDescent="0.25">
      <c r="A152" s="3"/>
      <c r="B152" s="3"/>
      <c r="C152" s="3"/>
      <c r="D152" s="5"/>
      <c r="E152" s="4"/>
      <c r="F152" s="4"/>
      <c r="G152" s="5"/>
      <c r="H152" s="2"/>
      <c r="I152" s="2"/>
      <c r="J152" s="23"/>
      <c r="K152" s="23"/>
      <c r="L152" s="23"/>
    </row>
    <row r="153" spans="1:12" x14ac:dyDescent="0.25">
      <c r="A153" s="35"/>
      <c r="B153" s="35"/>
      <c r="C153" s="35"/>
      <c r="D153" s="39"/>
      <c r="E153" s="39"/>
      <c r="F153" s="39"/>
      <c r="G153" s="40"/>
      <c r="H153" s="37"/>
      <c r="I153" s="38"/>
      <c r="J153" s="23"/>
      <c r="K153" s="23"/>
      <c r="L153" s="23"/>
    </row>
    <row r="154" spans="1:12" x14ac:dyDescent="0.25">
      <c r="A154" s="35"/>
      <c r="B154" s="1"/>
      <c r="C154" s="35"/>
      <c r="D154" s="1"/>
      <c r="E154" s="1"/>
      <c r="F154" s="1"/>
      <c r="G154" s="41"/>
      <c r="H154" s="37"/>
      <c r="I154" s="38"/>
      <c r="J154" s="23"/>
      <c r="K154" s="23"/>
      <c r="L154" s="23"/>
    </row>
  </sheetData>
  <mergeCells count="14">
    <mergeCell ref="E9:G9"/>
    <mergeCell ref="E10:G10"/>
    <mergeCell ref="K12:L12"/>
    <mergeCell ref="A150:B150"/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Январь 2017</vt:lpstr>
      <vt:lpstr>Февраль 2017</vt:lpstr>
      <vt:lpstr>Март 2017</vt:lpstr>
      <vt:lpstr>Апрель 2017 </vt:lpstr>
      <vt:lpstr>Октябрь 2017</vt:lpstr>
      <vt:lpstr>'Январь 2017'!Заголовки_для_печати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2017-11-16T10:07:42Z</dcterms:modified>
</cp:coreProperties>
</file>