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505" yWindow="-15" windowWidth="14310" windowHeight="12855"/>
  </bookViews>
  <sheets>
    <sheet name="дек21" sheetId="36" r:id="rId1"/>
    <sheet name="нояб21" sheetId="34" r:id="rId2"/>
    <sheet name="окт21" sheetId="33" r:id="rId3"/>
    <sheet name="апр21" sheetId="32" r:id="rId4"/>
    <sheet name="март21" sheetId="31" r:id="rId5"/>
    <sheet name="фев21" sheetId="30" r:id="rId6"/>
    <sheet name="янв21" sheetId="28" r:id="rId7"/>
  </sheets>
  <calcPr calcId="162913"/>
</workbook>
</file>

<file path=xl/calcChain.xml><?xml version="1.0" encoding="utf-8"?>
<calcChain xmlns="http://schemas.openxmlformats.org/spreadsheetml/2006/main">
  <c r="D232" i="36" l="1"/>
  <c r="E232" i="36"/>
  <c r="F232" i="36"/>
  <c r="G232" i="36"/>
  <c r="I232" i="36"/>
  <c r="C232" i="36"/>
  <c r="E231" i="36"/>
  <c r="F231" i="36"/>
  <c r="G231" i="36"/>
  <c r="H231" i="36"/>
  <c r="I231" i="36"/>
  <c r="D231" i="36"/>
  <c r="C231" i="36"/>
  <c r="D219" i="36"/>
  <c r="E219" i="36"/>
  <c r="F219" i="36"/>
  <c r="G219" i="36"/>
  <c r="H219" i="36"/>
  <c r="I219" i="36"/>
  <c r="C219" i="36"/>
  <c r="H232" i="36" l="1"/>
  <c r="D231" i="34"/>
  <c r="E231" i="34"/>
  <c r="F231" i="34"/>
  <c r="G231" i="34"/>
  <c r="C231" i="34"/>
  <c r="D230" i="34"/>
  <c r="E230" i="34"/>
  <c r="F230" i="34"/>
  <c r="G230" i="34"/>
  <c r="H230" i="34"/>
  <c r="C230" i="34"/>
  <c r="D218" i="34"/>
  <c r="E218" i="34"/>
  <c r="F218" i="34"/>
  <c r="G218" i="34"/>
  <c r="H218" i="34"/>
  <c r="H231" i="34" s="1"/>
  <c r="C218" i="34"/>
  <c r="G10" i="33" l="1"/>
  <c r="G11" i="33"/>
  <c r="G9" i="33"/>
  <c r="G233" i="32" l="1"/>
  <c r="C233" i="32"/>
  <c r="C234" i="32" s="1"/>
  <c r="F232" i="32"/>
  <c r="F231" i="32"/>
  <c r="F230" i="32"/>
  <c r="F229" i="32"/>
  <c r="D228" i="32"/>
  <c r="D233" i="32" s="1"/>
  <c r="F227" i="32"/>
  <c r="E226" i="32"/>
  <c r="E233" i="32" s="1"/>
  <c r="F225" i="32"/>
  <c r="F224" i="32"/>
  <c r="F223" i="32"/>
  <c r="E221" i="32"/>
  <c r="D221" i="32"/>
  <c r="D234" i="32" s="1"/>
  <c r="C221" i="32"/>
  <c r="F220" i="32"/>
  <c r="F219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0" i="32"/>
  <c r="F189" i="32"/>
  <c r="F188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G221" i="32" l="1"/>
  <c r="G234" i="32" s="1"/>
  <c r="F226" i="32"/>
  <c r="F221" i="32"/>
  <c r="E234" i="32"/>
  <c r="F228" i="32"/>
  <c r="F233" i="32" s="1"/>
  <c r="H10" i="30"/>
  <c r="H9" i="30"/>
  <c r="H8" i="30"/>
  <c r="F234" i="32" l="1"/>
  <c r="I223" i="30"/>
  <c r="I224" i="30"/>
  <c r="I225" i="30"/>
  <c r="I226" i="30"/>
  <c r="I227" i="30"/>
  <c r="I228" i="30"/>
  <c r="I229" i="30"/>
  <c r="I230" i="30"/>
  <c r="I231" i="30"/>
  <c r="I222" i="30"/>
  <c r="I213" i="30"/>
  <c r="I220" i="30"/>
  <c r="H220" i="30"/>
  <c r="G220" i="30"/>
  <c r="F220" i="30"/>
  <c r="E220" i="30"/>
  <c r="D220" i="30"/>
  <c r="D233" i="30" s="1"/>
  <c r="C220" i="30"/>
  <c r="G232" i="30"/>
  <c r="D232" i="30"/>
  <c r="C232" i="30"/>
  <c r="C233" i="30" s="1"/>
  <c r="F231" i="30"/>
  <c r="F230" i="30"/>
  <c r="F229" i="30"/>
  <c r="F228" i="30"/>
  <c r="F227" i="30"/>
  <c r="F226" i="30"/>
  <c r="F225" i="30"/>
  <c r="F224" i="30"/>
  <c r="F223" i="30"/>
  <c r="F222" i="30"/>
  <c r="F219" i="30"/>
  <c r="F218" i="30"/>
  <c r="F217" i="30"/>
  <c r="F216" i="30"/>
  <c r="F215" i="30"/>
  <c r="F214" i="30"/>
  <c r="F213" i="30"/>
  <c r="F212" i="30"/>
  <c r="F211" i="30"/>
  <c r="F210" i="30"/>
  <c r="F209" i="30"/>
  <c r="I209" i="30" s="1"/>
  <c r="F208" i="30"/>
  <c r="F207" i="30"/>
  <c r="F206" i="30"/>
  <c r="F205" i="30"/>
  <c r="F204" i="30"/>
  <c r="F203" i="30"/>
  <c r="F202" i="30"/>
  <c r="I202" i="30" s="1"/>
  <c r="F201" i="30"/>
  <c r="F200" i="30"/>
  <c r="F199" i="30"/>
  <c r="F198" i="30"/>
  <c r="F197" i="30"/>
  <c r="F196" i="30"/>
  <c r="F195" i="30"/>
  <c r="F194" i="30"/>
  <c r="F193" i="30"/>
  <c r="I193" i="30" s="1"/>
  <c r="F192" i="30"/>
  <c r="F191" i="30"/>
  <c r="F190" i="30"/>
  <c r="F189" i="30"/>
  <c r="F188" i="30"/>
  <c r="F187" i="30"/>
  <c r="F186" i="30"/>
  <c r="F185" i="30"/>
  <c r="I185" i="30" s="1"/>
  <c r="F184" i="30"/>
  <c r="I184" i="30" s="1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I97" i="30"/>
  <c r="F97" i="30"/>
  <c r="F96" i="30"/>
  <c r="F95" i="30"/>
  <c r="F94" i="30"/>
  <c r="I94" i="30" s="1"/>
  <c r="F93" i="30"/>
  <c r="F92" i="30"/>
  <c r="F91" i="30"/>
  <c r="F90" i="30"/>
  <c r="F89" i="30"/>
  <c r="F88" i="30"/>
  <c r="F87" i="30"/>
  <c r="F86" i="30"/>
  <c r="F85" i="30"/>
  <c r="F84" i="30"/>
  <c r="F83" i="30"/>
  <c r="I82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I69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I29" i="30" s="1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I88" i="30" l="1"/>
  <c r="I165" i="30"/>
  <c r="I197" i="30"/>
  <c r="E232" i="30"/>
  <c r="E233" i="30" s="1"/>
  <c r="I75" i="30"/>
  <c r="I39" i="30"/>
  <c r="I137" i="30"/>
  <c r="I166" i="30"/>
  <c r="I174" i="30"/>
  <c r="G233" i="30"/>
  <c r="I167" i="30"/>
  <c r="I175" i="30"/>
  <c r="F232" i="30"/>
  <c r="F222" i="28"/>
  <c r="F39" i="28"/>
  <c r="H221" i="32" l="1"/>
  <c r="I221" i="32"/>
  <c r="H233" i="32"/>
  <c r="I233" i="32"/>
  <c r="F233" i="30"/>
  <c r="I216" i="30"/>
  <c r="I212" i="30"/>
  <c r="I208" i="30"/>
  <c r="I200" i="30"/>
  <c r="I196" i="30"/>
  <c r="I192" i="30"/>
  <c r="I180" i="30"/>
  <c r="I176" i="30"/>
  <c r="I172" i="30"/>
  <c r="I168" i="30"/>
  <c r="I164" i="30"/>
  <c r="I160" i="30"/>
  <c r="I156" i="30"/>
  <c r="I152" i="30"/>
  <c r="I148" i="30"/>
  <c r="I144" i="30"/>
  <c r="I143" i="30"/>
  <c r="I142" i="30"/>
  <c r="I141" i="30"/>
  <c r="I140" i="30"/>
  <c r="I139" i="30"/>
  <c r="I138" i="30"/>
  <c r="I136" i="30"/>
  <c r="I135" i="30"/>
  <c r="I134" i="30"/>
  <c r="I133" i="30"/>
  <c r="I132" i="30"/>
  <c r="I131" i="30"/>
  <c r="I130" i="30"/>
  <c r="I129" i="30"/>
  <c r="I128" i="30"/>
  <c r="I127" i="30"/>
  <c r="I126" i="30"/>
  <c r="I125" i="30"/>
  <c r="I124" i="30"/>
  <c r="I123" i="30"/>
  <c r="I122" i="30"/>
  <c r="I121" i="30"/>
  <c r="I120" i="30"/>
  <c r="I119" i="30"/>
  <c r="I118" i="30"/>
  <c r="I117" i="30"/>
  <c r="I116" i="30"/>
  <c r="I115" i="30"/>
  <c r="I114" i="30"/>
  <c r="I113" i="30"/>
  <c r="I112" i="30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6" i="30"/>
  <c r="I95" i="30"/>
  <c r="I93" i="30"/>
  <c r="I92" i="30"/>
  <c r="I91" i="30"/>
  <c r="I90" i="30"/>
  <c r="I89" i="30"/>
  <c r="I87" i="30"/>
  <c r="I86" i="30"/>
  <c r="I85" i="30"/>
  <c r="I84" i="30"/>
  <c r="I83" i="30"/>
  <c r="I81" i="30"/>
  <c r="I80" i="30"/>
  <c r="I79" i="30"/>
  <c r="I78" i="30"/>
  <c r="I77" i="30"/>
  <c r="I76" i="30"/>
  <c r="I74" i="30"/>
  <c r="I73" i="30"/>
  <c r="I72" i="30"/>
  <c r="I71" i="30"/>
  <c r="I70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8" i="30"/>
  <c r="I37" i="30"/>
  <c r="I36" i="30"/>
  <c r="I35" i="30"/>
  <c r="I34" i="30"/>
  <c r="I33" i="30"/>
  <c r="I32" i="30"/>
  <c r="I31" i="30"/>
  <c r="I30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9" i="30"/>
  <c r="I161" i="30"/>
  <c r="I153" i="30"/>
  <c r="I217" i="30"/>
  <c r="I205" i="30"/>
  <c r="I201" i="30"/>
  <c r="I189" i="30"/>
  <c r="I181" i="30"/>
  <c r="I177" i="30"/>
  <c r="I173" i="30"/>
  <c r="I157" i="30"/>
  <c r="I215" i="30"/>
  <c r="I206" i="30"/>
  <c r="I198" i="30"/>
  <c r="I195" i="30"/>
  <c r="I186" i="30"/>
  <c r="I182" i="30"/>
  <c r="I163" i="30"/>
  <c r="I155" i="30"/>
  <c r="I149" i="30"/>
  <c r="I146" i="30"/>
  <c r="I218" i="30"/>
  <c r="I210" i="30"/>
  <c r="I207" i="30"/>
  <c r="I199" i="30"/>
  <c r="I187" i="30"/>
  <c r="I183" i="30"/>
  <c r="I158" i="30"/>
  <c r="I150" i="30"/>
  <c r="I147" i="30"/>
  <c r="I219" i="30"/>
  <c r="I211" i="30"/>
  <c r="I190" i="30"/>
  <c r="I178" i="30"/>
  <c r="I170" i="30"/>
  <c r="I159" i="30"/>
  <c r="I151" i="30"/>
  <c r="I214" i="30"/>
  <c r="I203" i="30"/>
  <c r="I194" i="30"/>
  <c r="I191" i="30"/>
  <c r="I179" i="30"/>
  <c r="I154" i="30"/>
  <c r="I171" i="30"/>
  <c r="I162" i="30"/>
  <c r="I145" i="30"/>
  <c r="F105" i="28"/>
  <c r="G220" i="28"/>
  <c r="I234" i="32" l="1"/>
  <c r="H234" i="32"/>
  <c r="I188" i="30"/>
  <c r="I204" i="30"/>
  <c r="I16" i="30"/>
  <c r="C233" i="28"/>
  <c r="D233" i="28"/>
  <c r="G232" i="28"/>
  <c r="G233" i="28" s="1"/>
  <c r="H232" i="30" l="1"/>
  <c r="H233" i="30" s="1"/>
  <c r="I232" i="30"/>
  <c r="I233" i="30" s="1"/>
  <c r="F223" i="28"/>
  <c r="F224" i="28"/>
  <c r="F225" i="28"/>
  <c r="F226" i="28"/>
  <c r="F227" i="28"/>
  <c r="F228" i="28"/>
  <c r="F229" i="28"/>
  <c r="F230" i="28"/>
  <c r="F231" i="28"/>
  <c r="F219" i="28"/>
  <c r="F17" i="28" l="1"/>
  <c r="F18" i="28"/>
  <c r="F19" i="28"/>
  <c r="F20" i="28"/>
  <c r="F21" i="28"/>
  <c r="F22" i="28"/>
  <c r="F23" i="28"/>
  <c r="F24" i="28"/>
  <c r="F25" i="28"/>
  <c r="F26" i="28"/>
  <c r="F27" i="28"/>
  <c r="F28" i="28"/>
  <c r="F30" i="28"/>
  <c r="F31" i="28"/>
  <c r="F32" i="28"/>
  <c r="F33" i="28"/>
  <c r="F34" i="28"/>
  <c r="F35" i="28"/>
  <c r="F36" i="28"/>
  <c r="F37" i="28"/>
  <c r="F38" i="28"/>
  <c r="F40" i="28"/>
  <c r="F41" i="28"/>
  <c r="F42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6" i="28"/>
  <c r="F67" i="28"/>
  <c r="F68" i="28"/>
  <c r="F70" i="28"/>
  <c r="F72" i="28"/>
  <c r="F73" i="28"/>
  <c r="F74" i="28"/>
  <c r="F76" i="28"/>
  <c r="F77" i="28"/>
  <c r="F78" i="28"/>
  <c r="F79" i="28"/>
  <c r="F80" i="28"/>
  <c r="F81" i="28"/>
  <c r="F83" i="28"/>
  <c r="F84" i="28"/>
  <c r="F85" i="28"/>
  <c r="F86" i="28"/>
  <c r="F87" i="28"/>
  <c r="F89" i="28"/>
  <c r="F90" i="28"/>
  <c r="F91" i="28"/>
  <c r="F92" i="28"/>
  <c r="F93" i="28"/>
  <c r="F95" i="28"/>
  <c r="F96" i="28"/>
  <c r="F98" i="28"/>
  <c r="F99" i="28"/>
  <c r="F100" i="28"/>
  <c r="F101" i="28"/>
  <c r="F102" i="28"/>
  <c r="F103" i="28"/>
  <c r="F104" i="28"/>
  <c r="F106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8" i="28"/>
  <c r="F139" i="28"/>
  <c r="F140" i="28"/>
  <c r="F141" i="28"/>
  <c r="F142" i="28"/>
  <c r="F143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4" i="28"/>
  <c r="F169" i="28"/>
  <c r="F170" i="28"/>
  <c r="F171" i="28"/>
  <c r="F172" i="28"/>
  <c r="F173" i="28"/>
  <c r="F176" i="28"/>
  <c r="F177" i="28"/>
  <c r="F180" i="28"/>
  <c r="F181" i="28"/>
  <c r="F182" i="28"/>
  <c r="F183" i="28"/>
  <c r="F186" i="28"/>
  <c r="F188" i="28"/>
  <c r="F189" i="28"/>
  <c r="F190" i="28"/>
  <c r="F191" i="28"/>
  <c r="F192" i="28"/>
  <c r="F194" i="28"/>
  <c r="F195" i="28"/>
  <c r="F196" i="28"/>
  <c r="F198" i="28"/>
  <c r="F199" i="28"/>
  <c r="F201" i="28"/>
  <c r="F203" i="28"/>
  <c r="F204" i="28"/>
  <c r="F205" i="28"/>
  <c r="F207" i="28"/>
  <c r="F208" i="28"/>
  <c r="F210" i="28"/>
  <c r="F211" i="28"/>
  <c r="F212" i="28"/>
  <c r="F213" i="28"/>
  <c r="F214" i="28"/>
  <c r="F215" i="28"/>
  <c r="F216" i="28"/>
  <c r="F218" i="28"/>
  <c r="F16" i="28"/>
  <c r="E220" i="28" l="1"/>
  <c r="D168" i="28"/>
  <c r="F168" i="28" s="1"/>
  <c r="D167" i="28"/>
  <c r="D220" i="28" l="1"/>
  <c r="E232" i="28" l="1"/>
  <c r="E233" i="28" s="1"/>
  <c r="D232" i="28"/>
  <c r="C232" i="28"/>
  <c r="C220" i="28"/>
  <c r="F232" i="28" l="1"/>
  <c r="F220" i="28"/>
  <c r="F233" i="28" l="1"/>
  <c r="I232" i="28" l="1"/>
  <c r="H232" i="28"/>
  <c r="H220" i="28" l="1"/>
  <c r="H233" i="28" l="1"/>
  <c r="I220" i="28"/>
  <c r="I233" i="28" l="1"/>
</calcChain>
</file>

<file path=xl/comments1.xml><?xml version="1.0" encoding="utf-8"?>
<comments xmlns="http://schemas.openxmlformats.org/spreadsheetml/2006/main">
  <authors>
    <author>user</author>
  </authors>
  <commentList>
    <comment ref="C210" authorId="0" shapeId="0">
      <text>
        <r>
          <rPr>
            <sz val="9"/>
            <color indexed="81"/>
            <rFont val="Tahoma"/>
            <family val="2"/>
            <charset val="204"/>
          </rPr>
          <t>изменение общей площади = 78,3 м2 (согласно выписки ЕГРН от 18.01.21г.)</t>
        </r>
      </text>
    </comment>
    <comment ref="B214" authorId="0" shapeId="0">
      <text>
        <r>
          <rPr>
            <sz val="9"/>
            <color indexed="81"/>
            <rFont val="Tahoma"/>
            <family val="2"/>
            <charset val="204"/>
          </rPr>
          <t>24.12.20 замена теплосчетчика №91505748, конечные показания 3,913 Гкал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11" authorId="0" shapeId="0">
      <text>
        <r>
          <rPr>
            <sz val="9"/>
            <color indexed="81"/>
            <rFont val="Tahoma"/>
            <family val="2"/>
            <charset val="204"/>
          </rPr>
          <t>изменение общей площади = 78,3 м2 (согласно выписки ЕГРН от 18.01.21г.)</t>
        </r>
      </text>
    </comment>
    <comment ref="B215" authorId="0" shapeId="0">
      <text>
        <r>
          <rPr>
            <sz val="9"/>
            <color indexed="81"/>
            <rFont val="Tahoma"/>
            <family val="2"/>
            <charset val="204"/>
          </rPr>
          <t>24.12.20 замена теплосчетчика №91505748, конечные показания 3,913 Гкал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7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факт на 26.01.21 - 2,595</t>
        </r>
      </text>
    </comment>
    <comment ref="C211" authorId="0" shapeId="0">
      <text>
        <r>
          <rPr>
            <sz val="9"/>
            <color indexed="81"/>
            <rFont val="Tahoma"/>
            <family val="2"/>
            <charset val="204"/>
          </rPr>
          <t>изменение общей площади = 78,3 м2 (согласно выписки ЕГРН от 18.01.21г.)</t>
        </r>
      </text>
    </comment>
    <comment ref="B215" authorId="0" shapeId="0">
      <text>
        <r>
          <rPr>
            <sz val="9"/>
            <color indexed="81"/>
            <rFont val="Tahoma"/>
            <family val="2"/>
            <charset val="204"/>
          </rPr>
          <t>24.12.20 замена теплосчетчика №91505748, конечные показания 3,913 Гкал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05" authorId="0" shapeId="0">
      <text>
        <r>
          <rPr>
            <sz val="9"/>
            <color indexed="81"/>
            <rFont val="Tahoma"/>
            <family val="2"/>
            <charset val="204"/>
          </rPr>
          <t xml:space="preserve">
факт на дек.12 - 109</t>
        </r>
      </text>
    </comment>
    <comment ref="E105" authorId="0" shapeId="0">
      <text>
        <r>
          <rPr>
            <sz val="9"/>
            <color indexed="81"/>
            <rFont val="Tahoma"/>
            <charset val="1"/>
          </rPr>
          <t xml:space="preserve">
факт на 26.01.21 = 0,284
</t>
        </r>
      </text>
    </comment>
    <comment ref="D17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факт на 21.12.20 - 1,893</t>
        </r>
      </text>
    </comment>
    <comment ref="E171" authorId="0" shapeId="0">
      <text>
        <r>
          <rPr>
            <sz val="9"/>
            <color indexed="81"/>
            <rFont val="Tahoma"/>
            <charset val="1"/>
          </rPr>
          <t xml:space="preserve">
факт на 26.01.21 - 2,595</t>
        </r>
      </text>
    </comment>
    <comment ref="D215" authorId="0" shapeId="0">
      <text>
        <r>
          <rPr>
            <sz val="9"/>
            <color indexed="81"/>
            <rFont val="Tahoma"/>
            <family val="2"/>
            <charset val="204"/>
          </rPr>
          <t xml:space="preserve">24.12.20 - установлен новый счетчик
</t>
        </r>
      </text>
    </comment>
  </commentList>
</comments>
</file>

<file path=xl/sharedStrings.xml><?xml version="1.0" encoding="utf-8"?>
<sst xmlns="http://schemas.openxmlformats.org/spreadsheetml/2006/main" count="257" uniqueCount="55">
  <si>
    <t>ООО Управляющая компания "СИРИУС"</t>
  </si>
  <si>
    <t>Общедомовые приборы  учета</t>
  </si>
  <si>
    <t>Номер теплосчетчика</t>
  </si>
  <si>
    <t>Примечание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</si>
  <si>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</si>
  <si>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</si>
  <si>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</si>
  <si>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</si>
  <si>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</si>
  <si>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</si>
  <si>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Отопление МОП, Гкал</t>
  </si>
  <si>
    <t>Всего, Гкал</t>
  </si>
  <si>
    <t>офисы</t>
  </si>
  <si>
    <t>Разница, Гкал</t>
  </si>
  <si>
    <t>ВКТ-7 сет.№ 001. Зав.№00290396</t>
  </si>
  <si>
    <t>дом</t>
  </si>
  <si>
    <t>ОФИСЫ</t>
  </si>
  <si>
    <t>Итого по дому</t>
  </si>
  <si>
    <t>Итого по офисам</t>
  </si>
  <si>
    <t>Итого по квартирам</t>
  </si>
  <si>
    <t>Начисленно по расчету  (п3(7) пост354)</t>
  </si>
  <si>
    <t xml:space="preserve">Квартиры с начислением по счетчикам </t>
  </si>
  <si>
    <t>Квартиры без движения по счетчикам</t>
  </si>
  <si>
    <t>Объем, Гкал</t>
  </si>
  <si>
    <t>Показания Гкал на 26.01.21</t>
  </si>
  <si>
    <t>Площади, м2</t>
  </si>
  <si>
    <t>Показания Гкал на 21.12.20</t>
  </si>
  <si>
    <t xml:space="preserve"> Расчет показателей отопления в жилом доме по адресу:   </t>
  </si>
  <si>
    <t xml:space="preserve">г. Белгород, ул. Щорса д. 8М, корпус 1       </t>
  </si>
  <si>
    <t>за период с 22.12.20 по 26.01.21 гг.</t>
  </si>
  <si>
    <t xml:space="preserve">Примичание: кв. 90 - Движение есть, но в дек.20 - было начислено больше текущих показаний. </t>
  </si>
  <si>
    <t xml:space="preserve">Примичание: кв.156 - Движение есть, но в дек.20 - было начислено больше текущих показаний. </t>
  </si>
  <si>
    <t>за период с 27.01.21 по 21.02.21гг.</t>
  </si>
  <si>
    <t>Показания Гкал на 21.02.21</t>
  </si>
  <si>
    <t>за период с 22.02.21 по 21.03.21гг.</t>
  </si>
  <si>
    <t>Показания Гкал 21.03.21</t>
  </si>
  <si>
    <t>за период с 22.03.21 по 16.04.21гг.</t>
  </si>
  <si>
    <t>Помещения (СЧЕТЧИК)</t>
  </si>
  <si>
    <t>Помещения (СРЕДН)</t>
  </si>
  <si>
    <t>Помещения (НОРМ)</t>
  </si>
  <si>
    <t>Показания Гкал 19.04.21</t>
  </si>
  <si>
    <t>Начисленно по расчету  (Пост354)</t>
  </si>
  <si>
    <t>СРЕДН 1</t>
  </si>
  <si>
    <t>НОРМ</t>
  </si>
  <si>
    <t>за период с 27.09.21 по 20.10.21 гг.</t>
  </si>
  <si>
    <t>Показания Гкал 20.10.21</t>
  </si>
  <si>
    <t>не переданы</t>
  </si>
  <si>
    <r>
      <t xml:space="preserve">за период с 21.10.21 по </t>
    </r>
    <r>
      <rPr>
        <sz val="14"/>
        <rFont val="Times New Roman"/>
        <family val="1"/>
        <charset val="204"/>
      </rPr>
      <t>21.11.21 гг.</t>
    </r>
  </si>
  <si>
    <t>Показания Гкал 21.11.21</t>
  </si>
  <si>
    <t>Расчет отопления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</si>
  <si>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r>
      <t xml:space="preserve">за период с 22.11.21 по </t>
    </r>
    <r>
      <rPr>
        <sz val="14"/>
        <rFont val="Times New Roman"/>
        <family val="1"/>
        <charset val="204"/>
      </rPr>
      <t>21.12.21 гг.</t>
    </r>
  </si>
  <si>
    <t>квартиры (счетчик)</t>
  </si>
  <si>
    <t>квартиры (Пост№354)</t>
  </si>
  <si>
    <t>Показания Гкал 21.12.21</t>
  </si>
  <si>
    <t>Начислено по Пост.№354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</si>
</sst>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00"/>
    <numFmt numFmtId="166" formatCode="0.0000"/>
    <numFmt numFmtId="167" formatCode="0.0"/>
    <numFmt numFmtId="168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i/>
      <sz val="9"/>
      <color theme="1"/>
      <name val="Calibri"/>
      <family val="2"/>
      <charset val="204"/>
    </font>
    <font>
      <i/>
      <sz val="11"/>
      <color rgb="FFFF0000"/>
      <name val="Calibri"/>
      <family val="2"/>
      <charset val="204"/>
    </font>
    <font>
      <sz val="8"/>
      <color theme="1"/>
      <name val="Calibri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1">
    <xf numFmtId="0" fontId="0" fillId="0" borderId="0" xfId="0"/>
    <xf numFmtId="168" fontId="1" fillId="2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2" fontId="0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167" fontId="1" fillId="0" borderId="0" xfId="0" applyNumberFormat="1" applyFont="1" applyFill="1" applyBorder="1"/>
    <xf numFmtId="166" fontId="1" fillId="0" borderId="0" xfId="0" applyNumberFormat="1" applyFont="1" applyFill="1" applyBorder="1"/>
    <xf numFmtId="2" fontId="0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/>
    <xf numFmtId="0" fontId="11" fillId="0" borderId="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/>
    <xf numFmtId="2" fontId="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/>
    <xf numFmtId="165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/>
    <xf numFmtId="1" fontId="0" fillId="0" borderId="0" xfId="0" applyNumberFormat="1" applyFont="1" applyFill="1" applyBorder="1"/>
    <xf numFmtId="0" fontId="15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/>
    <xf numFmtId="0" fontId="0" fillId="0" borderId="0" xfId="0"/>
    <xf numFmtId="0" fontId="0" fillId="0" borderId="0" xfId="0" applyFont="1" applyFill="1"/>
    <xf numFmtId="165" fontId="16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8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Border="1"/>
    <xf numFmtId="166" fontId="0" fillId="0" borderId="1" xfId="0" applyNumberFormat="1" applyFont="1" applyBorder="1"/>
    <xf numFmtId="166" fontId="16" fillId="0" borderId="1" xfId="0" applyNumberFormat="1" applyFont="1" applyFill="1" applyBorder="1" applyAlignment="1">
      <alignment horizontal="right"/>
    </xf>
    <xf numFmtId="166" fontId="16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0" borderId="1" xfId="0" applyFont="1" applyFill="1" applyBorder="1"/>
    <xf numFmtId="166" fontId="0" fillId="3" borderId="1" xfId="0" applyNumberFormat="1" applyFont="1" applyFill="1" applyBorder="1"/>
    <xf numFmtId="165" fontId="0" fillId="3" borderId="1" xfId="0" applyNumberFormat="1" applyFont="1" applyFill="1" applyBorder="1"/>
    <xf numFmtId="165" fontId="0" fillId="0" borderId="1" xfId="0" applyNumberFormat="1" applyFont="1" applyFill="1" applyBorder="1"/>
    <xf numFmtId="166" fontId="0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167" fontId="23" fillId="2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23" fillId="3" borderId="1" xfId="0" applyNumberFormat="1" applyFont="1" applyFill="1" applyBorder="1" applyAlignment="1">
      <alignment horizontal="center"/>
    </xf>
    <xf numFmtId="0" fontId="24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0" fillId="0" borderId="0" xfId="0" applyFill="1"/>
    <xf numFmtId="167" fontId="26" fillId="0" borderId="0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165" fontId="0" fillId="3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/>
    <xf numFmtId="165" fontId="0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2" fontId="27" fillId="0" borderId="0" xfId="0" applyNumberFormat="1" applyFont="1" applyFill="1" applyBorder="1"/>
    <xf numFmtId="165" fontId="11" fillId="0" borderId="0" xfId="0" applyNumberFormat="1" applyFont="1" applyFill="1" applyBorder="1" applyAlignment="1"/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168" fontId="6" fillId="0" borderId="11" xfId="0" applyNumberFormat="1" applyFont="1" applyFill="1" applyBorder="1" applyAlignment="1">
      <alignment vertical="center" wrapText="1"/>
    </xf>
    <xf numFmtId="168" fontId="3" fillId="0" borderId="11" xfId="0" applyNumberFormat="1" applyFont="1" applyFill="1" applyBorder="1" applyAlignment="1">
      <alignment vertical="center"/>
    </xf>
    <xf numFmtId="168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167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6" fillId="0" borderId="1" xfId="0" applyFont="1" applyFill="1" applyBorder="1" applyAlignment="1">
      <alignment horizontal="right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8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 wrapText="1"/>
    </xf>
  </cellXfs>
  <cellStyles count="6">
    <cellStyle name="Денежный 2" xfId="2"/>
    <cellStyle name="Денежный 3" xfId="1"/>
    <cellStyle name="Обычный" xfId="0" builtinId="0"/>
    <cellStyle name="Обычный 2" xfId="3"/>
    <cellStyle name="Процентный 2" xfId="5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8"/>
  <sheetViews>
    <sheetView tabSelected="1" zoomScaleNormal="100" workbookViewId="0">
      <pane ySplit="14" topLeftCell="A15" activePane="bottomLeft" state="frozen"/>
      <selection pane="bottomLeft" activeCell="G26" sqref="G26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42578125" style="65" customWidth="1"/>
    <col min="8" max="8" width="10.85546875" style="65" customWidth="1"/>
    <col min="9" max="9" width="11.140625" style="65" customWidth="1"/>
    <col min="10" max="10" width="12" style="14" customWidth="1"/>
    <col min="11" max="11" width="9.140625" style="65"/>
    <col min="12" max="12" width="11.5703125" style="65" bestFit="1" customWidth="1"/>
    <col min="13" max="15" width="9.140625" style="65"/>
    <col min="16" max="16384" width="9.140625" style="112"/>
  </cols>
  <sheetData>
    <row r="1" spans="1:15" s="129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5"/>
      <c r="L1" s="175"/>
      <c r="M1" s="104"/>
      <c r="N1" s="104"/>
      <c r="O1" s="104"/>
    </row>
    <row r="2" spans="1:15" ht="18.75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2"/>
      <c r="L2" s="2"/>
      <c r="O2" s="62"/>
    </row>
    <row r="3" spans="1:15" ht="18.75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2"/>
      <c r="L3" s="2"/>
      <c r="O3" s="62"/>
    </row>
    <row r="4" spans="1:15" ht="18.75" customHeight="1" x14ac:dyDescent="0.25">
      <c r="A4" s="178" t="s">
        <v>50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4"/>
    </row>
    <row r="5" spans="1:15" ht="15" customHeight="1" x14ac:dyDescent="0.25">
      <c r="A5" s="174"/>
      <c r="B5" s="3"/>
      <c r="C5" s="174"/>
      <c r="D5" s="4"/>
      <c r="E5" s="4"/>
      <c r="F5" s="4"/>
      <c r="G5" s="4"/>
      <c r="H5" s="4"/>
      <c r="I5" s="5"/>
      <c r="J5" s="6"/>
      <c r="K5" s="7"/>
      <c r="L5" s="27"/>
      <c r="M5" s="11"/>
    </row>
    <row r="6" spans="1:15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99" t="s">
        <v>49</v>
      </c>
      <c r="J6" s="200"/>
      <c r="L6" s="27"/>
      <c r="M6" s="11"/>
    </row>
    <row r="7" spans="1:15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8" t="s">
        <v>23</v>
      </c>
      <c r="H7" s="95" t="s">
        <v>25</v>
      </c>
      <c r="I7" s="201"/>
      <c r="J7" s="202"/>
      <c r="L7" s="28"/>
      <c r="M7" s="11"/>
      <c r="N7" s="11"/>
    </row>
    <row r="8" spans="1:15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9">
        <v>155.26900000000001</v>
      </c>
      <c r="H8" s="165">
        <v>11799.400000000003</v>
      </c>
      <c r="I8" s="201"/>
      <c r="J8" s="202"/>
      <c r="L8" s="27"/>
      <c r="M8" s="11"/>
      <c r="N8" s="11"/>
    </row>
    <row r="9" spans="1:15" ht="15.75" customHeight="1" x14ac:dyDescent="0.25">
      <c r="A9" s="192" t="s">
        <v>4</v>
      </c>
      <c r="B9" s="192"/>
      <c r="C9" s="192"/>
      <c r="D9" s="192"/>
      <c r="E9" s="185" t="s">
        <v>51</v>
      </c>
      <c r="F9" s="185"/>
      <c r="G9" s="9">
        <v>108.84999999999992</v>
      </c>
      <c r="H9" s="100">
        <v>9683.9000000000033</v>
      </c>
      <c r="I9" s="201"/>
      <c r="J9" s="202"/>
      <c r="L9" s="27"/>
      <c r="M9" s="11"/>
      <c r="N9" s="11"/>
      <c r="O9" s="11"/>
    </row>
    <row r="10" spans="1:15" ht="15.75" customHeight="1" x14ac:dyDescent="0.25">
      <c r="A10" s="192"/>
      <c r="B10" s="192"/>
      <c r="C10" s="192"/>
      <c r="D10" s="192"/>
      <c r="E10" s="185" t="s">
        <v>52</v>
      </c>
      <c r="F10" s="185"/>
      <c r="G10" s="9">
        <v>36.427285714285709</v>
      </c>
      <c r="H10" s="100">
        <v>1413.7</v>
      </c>
      <c r="I10" s="201"/>
      <c r="J10" s="202"/>
      <c r="L10" s="27"/>
      <c r="M10" s="11"/>
      <c r="N10" s="11"/>
      <c r="O10" s="11"/>
    </row>
    <row r="11" spans="1:15" ht="15.75" customHeight="1" x14ac:dyDescent="0.25">
      <c r="A11" s="192"/>
      <c r="B11" s="192"/>
      <c r="C11" s="192"/>
      <c r="D11" s="192"/>
      <c r="E11" s="193" t="s">
        <v>12</v>
      </c>
      <c r="F11" s="194"/>
      <c r="G11" s="9">
        <v>9.9919999999999991</v>
      </c>
      <c r="H11" s="100">
        <v>701.8</v>
      </c>
      <c r="I11" s="201"/>
      <c r="J11" s="202"/>
      <c r="K11" s="11"/>
      <c r="L11" s="27"/>
      <c r="M11" s="11"/>
      <c r="N11" s="11"/>
      <c r="O11" s="11"/>
    </row>
    <row r="12" spans="1:15" ht="15.75" customHeight="1" x14ac:dyDescent="0.25">
      <c r="A12" s="192"/>
      <c r="B12" s="192"/>
      <c r="C12" s="192"/>
      <c r="D12" s="192"/>
      <c r="E12" s="185" t="s">
        <v>6</v>
      </c>
      <c r="F12" s="185"/>
      <c r="G12" s="9">
        <v>-2.8571428562429446E-4</v>
      </c>
      <c r="H12" s="166">
        <v>3920.7</v>
      </c>
      <c r="I12" s="201"/>
      <c r="J12" s="202"/>
      <c r="K12" s="12"/>
      <c r="L12" s="27"/>
      <c r="M12" s="11"/>
      <c r="N12" s="11"/>
      <c r="O12" s="11"/>
    </row>
    <row r="13" spans="1:15" ht="26.25" customHeight="1" x14ac:dyDescent="0.25">
      <c r="A13" s="73"/>
      <c r="B13" s="73"/>
      <c r="C13" s="73"/>
      <c r="D13" s="73"/>
      <c r="E13" s="73"/>
      <c r="F13" s="73"/>
      <c r="G13" s="73"/>
      <c r="H13" s="74"/>
      <c r="I13" s="75"/>
      <c r="J13" s="75"/>
      <c r="K13" s="12"/>
      <c r="L13" s="27"/>
      <c r="M13" s="11"/>
      <c r="N13" s="11"/>
      <c r="O13" s="11"/>
    </row>
    <row r="14" spans="1:15" ht="36" x14ac:dyDescent="0.25">
      <c r="A14" s="15" t="s">
        <v>7</v>
      </c>
      <c r="B14" s="16" t="s">
        <v>8</v>
      </c>
      <c r="C14" s="15" t="s">
        <v>9</v>
      </c>
      <c r="D14" s="17" t="s">
        <v>48</v>
      </c>
      <c r="E14" s="17" t="s">
        <v>53</v>
      </c>
      <c r="F14" s="17" t="s">
        <v>13</v>
      </c>
      <c r="G14" s="17" t="s">
        <v>54</v>
      </c>
      <c r="H14" s="18" t="s">
        <v>10</v>
      </c>
      <c r="I14" s="18" t="s">
        <v>11</v>
      </c>
      <c r="J14" s="19"/>
      <c r="K14" s="20"/>
      <c r="L14" s="27"/>
      <c r="M14" s="11"/>
      <c r="N14" s="11"/>
      <c r="O14" s="11"/>
    </row>
    <row r="15" spans="1:15" x14ac:dyDescent="0.25">
      <c r="A15" s="21">
        <v>1</v>
      </c>
      <c r="B15" s="22">
        <v>91557097</v>
      </c>
      <c r="C15" s="23">
        <v>52.3</v>
      </c>
      <c r="D15" s="91">
        <v>7.2220000000000004</v>
      </c>
      <c r="E15" s="137">
        <v>8.2629999999999999</v>
      </c>
      <c r="F15" s="24">
        <v>1.0409999999999995</v>
      </c>
      <c r="G15" s="24"/>
      <c r="H15" s="24">
        <v>0</v>
      </c>
      <c r="I15" s="24">
        <v>1.0409985612084747</v>
      </c>
      <c r="J15" s="115"/>
      <c r="K15" s="26"/>
      <c r="L15" s="27"/>
      <c r="M15" s="11"/>
      <c r="N15" s="11"/>
      <c r="O15" s="11"/>
    </row>
    <row r="16" spans="1:15" x14ac:dyDescent="0.25">
      <c r="A16" s="21">
        <v>2</v>
      </c>
      <c r="B16" s="22">
        <v>91557095</v>
      </c>
      <c r="C16" s="23">
        <v>43.3</v>
      </c>
      <c r="D16" s="91">
        <v>3.0419999999999998</v>
      </c>
      <c r="E16" s="137">
        <v>3.4550000000000001</v>
      </c>
      <c r="F16" s="24">
        <v>0.41300000000000026</v>
      </c>
      <c r="G16" s="24"/>
      <c r="H16" s="24">
        <v>0</v>
      </c>
      <c r="I16" s="24">
        <v>0.41299880880166334</v>
      </c>
      <c r="J16" s="115"/>
      <c r="K16" s="26"/>
      <c r="L16" s="27"/>
      <c r="M16" s="11"/>
      <c r="N16" s="11"/>
      <c r="O16" s="11"/>
    </row>
    <row r="17" spans="1:15" x14ac:dyDescent="0.25">
      <c r="A17" s="21">
        <v>3</v>
      </c>
      <c r="B17" s="22">
        <v>91557091</v>
      </c>
      <c r="C17" s="23">
        <v>76.7</v>
      </c>
      <c r="D17" s="91">
        <v>11.287000000000001</v>
      </c>
      <c r="E17" s="137">
        <v>12.714</v>
      </c>
      <c r="F17" s="24">
        <v>1.4269999999999996</v>
      </c>
      <c r="G17" s="24"/>
      <c r="H17" s="24">
        <v>0</v>
      </c>
      <c r="I17" s="24">
        <v>1.4269978899558324</v>
      </c>
      <c r="J17" s="115"/>
      <c r="K17" s="26"/>
      <c r="L17" s="27"/>
      <c r="M17" s="11"/>
      <c r="N17" s="11"/>
      <c r="O17" s="11"/>
    </row>
    <row r="18" spans="1:15" x14ac:dyDescent="0.25">
      <c r="A18" s="21">
        <v>4</v>
      </c>
      <c r="B18" s="29">
        <v>91557092</v>
      </c>
      <c r="C18" s="23">
        <v>77.3</v>
      </c>
      <c r="D18" s="91">
        <v>10.675000000000001</v>
      </c>
      <c r="E18" s="137">
        <v>12.09</v>
      </c>
      <c r="F18" s="24">
        <v>1.4149999999999991</v>
      </c>
      <c r="G18" s="24"/>
      <c r="H18" s="24">
        <v>0</v>
      </c>
      <c r="I18" s="24">
        <v>1.4149978734496194</v>
      </c>
      <c r="J18" s="115"/>
      <c r="K18" s="26"/>
      <c r="L18" s="27"/>
      <c r="M18" s="11"/>
      <c r="N18" s="11"/>
      <c r="O18" s="11"/>
    </row>
    <row r="19" spans="1:15" x14ac:dyDescent="0.25">
      <c r="A19" s="21">
        <v>5</v>
      </c>
      <c r="B19" s="29">
        <v>91557096</v>
      </c>
      <c r="C19" s="23">
        <v>47.6</v>
      </c>
      <c r="D19" s="91">
        <v>4.8849999999999998</v>
      </c>
      <c r="E19" s="137">
        <v>5.7290000000000001</v>
      </c>
      <c r="F19" s="24">
        <v>0.84400000000000031</v>
      </c>
      <c r="G19" s="24"/>
      <c r="H19" s="24">
        <v>0</v>
      </c>
      <c r="I19" s="24">
        <v>0.84399869050714038</v>
      </c>
      <c r="J19" s="115"/>
      <c r="K19" s="26"/>
      <c r="L19" s="27"/>
      <c r="M19" s="11"/>
      <c r="N19" s="11"/>
      <c r="O19" s="11"/>
    </row>
    <row r="20" spans="1:15" x14ac:dyDescent="0.25">
      <c r="A20" s="21">
        <v>6</v>
      </c>
      <c r="B20" s="22">
        <v>91557098</v>
      </c>
      <c r="C20" s="23">
        <v>51.9</v>
      </c>
      <c r="D20" s="91">
        <v>1.097</v>
      </c>
      <c r="E20" s="137">
        <v>1.129</v>
      </c>
      <c r="F20" s="24">
        <v>3.2000000000000028E-2</v>
      </c>
      <c r="G20" s="24"/>
      <c r="H20" s="24">
        <v>0</v>
      </c>
      <c r="I20" s="24">
        <v>3.1998572212617003E-2</v>
      </c>
      <c r="J20" s="115"/>
      <c r="K20" s="26"/>
      <c r="L20" s="27"/>
      <c r="M20" s="11"/>
      <c r="N20" s="11"/>
      <c r="O20" s="11"/>
    </row>
    <row r="21" spans="1:15" x14ac:dyDescent="0.25">
      <c r="A21" s="21">
        <v>7</v>
      </c>
      <c r="B21" s="22">
        <v>91557093</v>
      </c>
      <c r="C21" s="23">
        <v>48.5</v>
      </c>
      <c r="D21" s="91">
        <v>5.758</v>
      </c>
      <c r="E21" s="137">
        <v>6.4660000000000002</v>
      </c>
      <c r="F21" s="24">
        <v>0.70800000000000018</v>
      </c>
      <c r="G21" s="24"/>
      <c r="H21" s="24">
        <v>0</v>
      </c>
      <c r="I21" s="24">
        <v>0.70799866574782144</v>
      </c>
      <c r="J21" s="115"/>
      <c r="K21" s="26"/>
      <c r="L21" s="27"/>
      <c r="M21" s="11"/>
      <c r="N21" s="11"/>
      <c r="O21" s="11"/>
    </row>
    <row r="22" spans="1:15" x14ac:dyDescent="0.25">
      <c r="A22" s="21">
        <v>8</v>
      </c>
      <c r="B22" s="22">
        <v>91557094</v>
      </c>
      <c r="C22" s="23">
        <v>44.9</v>
      </c>
      <c r="D22" s="91">
        <v>3.915</v>
      </c>
      <c r="E22" s="137">
        <v>4.4729999999999999</v>
      </c>
      <c r="F22" s="24">
        <v>0.55799999999999983</v>
      </c>
      <c r="G22" s="24"/>
      <c r="H22" s="24">
        <v>0</v>
      </c>
      <c r="I22" s="24">
        <v>0.55799876478509625</v>
      </c>
      <c r="J22" s="115"/>
      <c r="K22" s="26"/>
      <c r="L22" s="27"/>
      <c r="M22" s="11"/>
      <c r="N22" s="11"/>
      <c r="O22" s="11"/>
    </row>
    <row r="23" spans="1:15" x14ac:dyDescent="0.25">
      <c r="A23" s="21">
        <v>9</v>
      </c>
      <c r="B23" s="22">
        <v>91557088</v>
      </c>
      <c r="C23" s="23">
        <v>63.3</v>
      </c>
      <c r="D23" s="91">
        <v>2.6269999999999998</v>
      </c>
      <c r="E23" s="137">
        <v>3.089</v>
      </c>
      <c r="F23" s="24">
        <v>0.46200000000000019</v>
      </c>
      <c r="G23" s="24"/>
      <c r="H23" s="24">
        <v>0</v>
      </c>
      <c r="I23" s="24">
        <v>0.46199825859457927</v>
      </c>
      <c r="J23" s="115"/>
      <c r="K23" s="26"/>
      <c r="L23" s="27"/>
      <c r="M23" s="11"/>
      <c r="N23" s="11"/>
      <c r="O23" s="11"/>
    </row>
    <row r="24" spans="1:15" x14ac:dyDescent="0.25">
      <c r="A24" s="21">
        <v>10</v>
      </c>
      <c r="B24" s="22">
        <v>91556090</v>
      </c>
      <c r="C24" s="23">
        <v>36.5</v>
      </c>
      <c r="D24" s="91">
        <v>3.444</v>
      </c>
      <c r="E24" s="137">
        <v>3.54</v>
      </c>
      <c r="F24" s="24">
        <v>9.6000000000000085E-2</v>
      </c>
      <c r="G24" s="24"/>
      <c r="H24" s="24">
        <v>0</v>
      </c>
      <c r="I24" s="24">
        <v>9.5998995872071752E-2</v>
      </c>
      <c r="J24" s="115"/>
      <c r="K24" s="26"/>
      <c r="L24" s="27"/>
      <c r="M24" s="11"/>
      <c r="N24" s="11"/>
      <c r="O24" s="11"/>
    </row>
    <row r="25" spans="1:15" x14ac:dyDescent="0.25">
      <c r="A25" s="21">
        <v>11</v>
      </c>
      <c r="B25" s="22">
        <v>91557087</v>
      </c>
      <c r="C25" s="23">
        <v>63.7</v>
      </c>
      <c r="D25" s="91">
        <v>7.71</v>
      </c>
      <c r="E25" s="137">
        <v>8.98</v>
      </c>
      <c r="F25" s="24">
        <v>1.2700000000000005</v>
      </c>
      <c r="G25" s="24"/>
      <c r="H25" s="24">
        <v>0</v>
      </c>
      <c r="I25" s="24">
        <v>1.2699982475904379</v>
      </c>
      <c r="J25" s="115"/>
      <c r="K25" s="26"/>
      <c r="L25" s="27"/>
      <c r="M25" s="11"/>
      <c r="N25" s="11"/>
      <c r="O25" s="11"/>
    </row>
    <row r="26" spans="1:15" x14ac:dyDescent="0.25">
      <c r="A26" s="21">
        <v>12</v>
      </c>
      <c r="B26" s="22">
        <v>91557089</v>
      </c>
      <c r="C26" s="23">
        <v>45.8</v>
      </c>
      <c r="D26" s="91">
        <v>5.359</v>
      </c>
      <c r="E26" s="137">
        <v>6.0190000000000001</v>
      </c>
      <c r="F26" s="24">
        <v>0.66000000000000014</v>
      </c>
      <c r="G26" s="24"/>
      <c r="H26" s="24">
        <v>0</v>
      </c>
      <c r="I26" s="24">
        <v>0.65999874002577774</v>
      </c>
      <c r="J26" s="115"/>
      <c r="K26" s="26"/>
      <c r="L26" s="27"/>
      <c r="M26" s="11"/>
      <c r="N26" s="11"/>
      <c r="O26" s="11"/>
    </row>
    <row r="27" spans="1:15" x14ac:dyDescent="0.25">
      <c r="A27" s="21">
        <v>13</v>
      </c>
      <c r="B27" s="22">
        <v>91557114</v>
      </c>
      <c r="C27" s="23">
        <v>52.8</v>
      </c>
      <c r="D27" s="91">
        <v>2.6379999999999999</v>
      </c>
      <c r="E27" s="137">
        <v>2.6379999999999999</v>
      </c>
      <c r="F27" s="24">
        <v>0</v>
      </c>
      <c r="G27" s="24">
        <v>1.3577142857142857</v>
      </c>
      <c r="H27" s="24"/>
      <c r="I27" s="24">
        <v>1.3577142857142857</v>
      </c>
      <c r="J27" s="115"/>
      <c r="K27" s="26"/>
      <c r="L27" s="27"/>
      <c r="M27" s="11"/>
      <c r="N27" s="11"/>
      <c r="O27" s="11"/>
    </row>
    <row r="28" spans="1:15" x14ac:dyDescent="0.25">
      <c r="A28" s="21">
        <v>14</v>
      </c>
      <c r="B28" s="22">
        <v>91557101</v>
      </c>
      <c r="C28" s="23">
        <v>43</v>
      </c>
      <c r="D28" s="91">
        <v>1.7989999999999999</v>
      </c>
      <c r="E28" s="137">
        <v>2.448</v>
      </c>
      <c r="F28" s="24">
        <v>0.64900000000000002</v>
      </c>
      <c r="G28" s="24"/>
      <c r="H28" s="24">
        <v>0</v>
      </c>
      <c r="I28" s="24">
        <v>0.64899881705476936</v>
      </c>
      <c r="J28" s="115"/>
      <c r="K28" s="26"/>
      <c r="L28" s="27"/>
      <c r="M28" s="11"/>
      <c r="N28" s="11"/>
      <c r="O28" s="11"/>
    </row>
    <row r="29" spans="1:15" x14ac:dyDescent="0.25">
      <c r="A29" s="21">
        <v>15</v>
      </c>
      <c r="B29" s="22">
        <v>91557102</v>
      </c>
      <c r="C29" s="23">
        <v>76.599999999999994</v>
      </c>
      <c r="D29" s="91">
        <v>4.5460000000000003</v>
      </c>
      <c r="E29" s="137">
        <v>4.8920000000000003</v>
      </c>
      <c r="F29" s="24">
        <v>0.34600000000000009</v>
      </c>
      <c r="G29" s="24"/>
      <c r="H29" s="24">
        <v>0</v>
      </c>
      <c r="I29" s="24">
        <v>0.34599789270686832</v>
      </c>
      <c r="J29" s="115"/>
      <c r="K29" s="26"/>
      <c r="L29" s="27"/>
      <c r="M29" s="11"/>
      <c r="N29" s="11"/>
      <c r="O29" s="11"/>
    </row>
    <row r="30" spans="1:15" x14ac:dyDescent="0.25">
      <c r="A30" s="21">
        <v>16</v>
      </c>
      <c r="B30" s="22">
        <v>91557105</v>
      </c>
      <c r="C30" s="23">
        <v>77</v>
      </c>
      <c r="D30" s="91">
        <v>8.8279999999999994</v>
      </c>
      <c r="E30" s="137">
        <v>9.7270000000000003</v>
      </c>
      <c r="F30" s="24">
        <v>0.89900000000000091</v>
      </c>
      <c r="G30" s="24"/>
      <c r="H30" s="24">
        <v>0</v>
      </c>
      <c r="I30" s="24">
        <v>0.89899788170272743</v>
      </c>
      <c r="J30" s="115"/>
      <c r="K30" s="26"/>
      <c r="L30" s="27"/>
      <c r="M30" s="11"/>
      <c r="N30" s="11"/>
      <c r="O30" s="11"/>
    </row>
    <row r="31" spans="1:15" x14ac:dyDescent="0.25">
      <c r="A31" s="21">
        <v>17</v>
      </c>
      <c r="B31" s="22">
        <v>91557106</v>
      </c>
      <c r="C31" s="23">
        <v>47.6</v>
      </c>
      <c r="D31" s="91">
        <v>3.1819999999999999</v>
      </c>
      <c r="E31" s="137">
        <v>3.62</v>
      </c>
      <c r="F31" s="24">
        <v>0.43800000000000017</v>
      </c>
      <c r="G31" s="24"/>
      <c r="H31" s="24">
        <v>0</v>
      </c>
      <c r="I31" s="24">
        <v>0.43799869050714019</v>
      </c>
      <c r="J31" s="115"/>
      <c r="K31" s="26"/>
      <c r="L31" s="27"/>
      <c r="M31" s="11"/>
      <c r="N31" s="11"/>
      <c r="O31" s="11"/>
    </row>
    <row r="32" spans="1:15" x14ac:dyDescent="0.25">
      <c r="A32" s="21">
        <v>18</v>
      </c>
      <c r="B32" s="22">
        <v>91557113</v>
      </c>
      <c r="C32" s="23">
        <v>51.9</v>
      </c>
      <c r="D32" s="91">
        <v>4.8949999999999996</v>
      </c>
      <c r="E32" s="137">
        <v>5.2990000000000004</v>
      </c>
      <c r="F32" s="24">
        <v>0.4040000000000008</v>
      </c>
      <c r="G32" s="24"/>
      <c r="H32" s="24">
        <v>0</v>
      </c>
      <c r="I32" s="24">
        <v>0.40399857221261776</v>
      </c>
      <c r="J32" s="115"/>
      <c r="K32" s="26"/>
      <c r="L32" s="27"/>
      <c r="M32" s="11"/>
      <c r="N32" s="11"/>
      <c r="O32" s="11"/>
    </row>
    <row r="33" spans="1:15" x14ac:dyDescent="0.25">
      <c r="A33" s="21">
        <v>19</v>
      </c>
      <c r="B33" s="22">
        <v>91557111</v>
      </c>
      <c r="C33" s="23">
        <v>48.7</v>
      </c>
      <c r="D33" s="91">
        <v>4.55</v>
      </c>
      <c r="E33" s="137">
        <v>5.2549999999999999</v>
      </c>
      <c r="F33" s="24">
        <v>0.70500000000000007</v>
      </c>
      <c r="G33" s="24"/>
      <c r="H33" s="24">
        <v>0</v>
      </c>
      <c r="I33" s="24">
        <v>0.70499866024575053</v>
      </c>
      <c r="J33" s="115"/>
      <c r="K33" s="26"/>
      <c r="L33" s="27"/>
      <c r="M33" s="11"/>
      <c r="N33" s="11"/>
      <c r="O33" s="11"/>
    </row>
    <row r="34" spans="1:15" x14ac:dyDescent="0.25">
      <c r="A34" s="21">
        <v>20</v>
      </c>
      <c r="B34" s="22">
        <v>91557112</v>
      </c>
      <c r="C34" s="23">
        <v>44.6</v>
      </c>
      <c r="D34" s="91">
        <v>1.399</v>
      </c>
      <c r="E34" s="137">
        <v>1.7090000000000001</v>
      </c>
      <c r="F34" s="24">
        <v>0.31000000000000005</v>
      </c>
      <c r="G34" s="24"/>
      <c r="H34" s="24">
        <v>0</v>
      </c>
      <c r="I34" s="24">
        <v>0.30999877303820267</v>
      </c>
      <c r="J34" s="115"/>
      <c r="K34" s="26"/>
      <c r="L34" s="27"/>
      <c r="M34" s="11"/>
      <c r="N34" s="11"/>
      <c r="O34" s="11"/>
    </row>
    <row r="35" spans="1:15" x14ac:dyDescent="0.25">
      <c r="A35" s="21">
        <v>21</v>
      </c>
      <c r="B35" s="22">
        <v>91557107</v>
      </c>
      <c r="C35" s="23">
        <v>63.7</v>
      </c>
      <c r="D35" s="91">
        <v>4.2830000000000004</v>
      </c>
      <c r="E35" s="137">
        <v>4.3220000000000001</v>
      </c>
      <c r="F35" s="24">
        <v>3.8999999999999702E-2</v>
      </c>
      <c r="G35" s="24"/>
      <c r="H35" s="24">
        <v>0</v>
      </c>
      <c r="I35" s="24">
        <v>3.8998247590437102E-2</v>
      </c>
      <c r="J35" s="115"/>
      <c r="K35" s="26"/>
      <c r="L35" s="27"/>
      <c r="M35" s="11"/>
      <c r="N35" s="11"/>
      <c r="O35" s="11"/>
    </row>
    <row r="36" spans="1:15" x14ac:dyDescent="0.25">
      <c r="A36" s="21">
        <v>22</v>
      </c>
      <c r="B36" s="22">
        <v>91557109</v>
      </c>
      <c r="C36" s="23">
        <v>36.6</v>
      </c>
      <c r="D36" s="91">
        <v>3.6640000000000001</v>
      </c>
      <c r="E36" s="137">
        <v>4.202</v>
      </c>
      <c r="F36" s="24">
        <v>0.53799999999999981</v>
      </c>
      <c r="G36" s="24"/>
      <c r="H36" s="24">
        <v>0</v>
      </c>
      <c r="I36" s="24">
        <v>0.53799899312103605</v>
      </c>
      <c r="J36" s="115"/>
      <c r="K36" s="26"/>
      <c r="L36" s="27"/>
      <c r="M36" s="11"/>
      <c r="N36" s="11"/>
      <c r="O36" s="11"/>
    </row>
    <row r="37" spans="1:15" x14ac:dyDescent="0.25">
      <c r="A37" s="21">
        <v>23</v>
      </c>
      <c r="B37" s="22">
        <v>91557108</v>
      </c>
      <c r="C37" s="23">
        <v>63.7</v>
      </c>
      <c r="D37" s="91">
        <v>4.0430000000000001</v>
      </c>
      <c r="E37" s="137">
        <v>4.0430000000000001</v>
      </c>
      <c r="F37" s="24">
        <v>0</v>
      </c>
      <c r="G37" s="24">
        <v>1.6380000000000001</v>
      </c>
      <c r="H37" s="24"/>
      <c r="I37" s="24">
        <v>1.6380000000000001</v>
      </c>
      <c r="J37" s="115"/>
      <c r="K37" s="26"/>
      <c r="L37" s="27"/>
      <c r="M37" s="11"/>
      <c r="N37" s="11"/>
      <c r="O37" s="11"/>
    </row>
    <row r="38" spans="1:15" x14ac:dyDescent="0.25">
      <c r="A38" s="21">
        <v>24</v>
      </c>
      <c r="B38" s="22">
        <v>91557110</v>
      </c>
      <c r="C38" s="23">
        <v>45.5</v>
      </c>
      <c r="D38" s="91">
        <v>2.5070000000000001</v>
      </c>
      <c r="E38" s="137">
        <v>3.4220000000000002</v>
      </c>
      <c r="F38" s="24">
        <v>0.91500000000000004</v>
      </c>
      <c r="G38" s="24"/>
      <c r="H38" s="24">
        <v>0</v>
      </c>
      <c r="I38" s="24">
        <v>0.91499874827888394</v>
      </c>
      <c r="J38" s="115"/>
      <c r="K38" s="26"/>
      <c r="L38" s="27"/>
      <c r="M38" s="11"/>
      <c r="N38" s="11"/>
      <c r="O38" s="11"/>
    </row>
    <row r="39" spans="1:15" x14ac:dyDescent="0.25">
      <c r="A39" s="21">
        <v>25</v>
      </c>
      <c r="B39" s="22">
        <v>91557103</v>
      </c>
      <c r="C39" s="23">
        <v>52.9</v>
      </c>
      <c r="D39" s="91">
        <v>3.6859999999999999</v>
      </c>
      <c r="E39" s="137">
        <v>4.0209999999999999</v>
      </c>
      <c r="F39" s="24">
        <v>0.33499999999999996</v>
      </c>
      <c r="G39" s="24"/>
      <c r="H39" s="24">
        <v>0</v>
      </c>
      <c r="I39" s="24">
        <v>0.33499854470226276</v>
      </c>
      <c r="J39" s="115"/>
      <c r="K39" s="26"/>
      <c r="M39" s="11"/>
      <c r="N39" s="11"/>
      <c r="O39" s="11"/>
    </row>
    <row r="40" spans="1:15" x14ac:dyDescent="0.25">
      <c r="A40" s="21">
        <v>26</v>
      </c>
      <c r="B40" s="22">
        <v>91505798</v>
      </c>
      <c r="C40" s="23">
        <v>42.9</v>
      </c>
      <c r="D40" s="91">
        <v>3.206</v>
      </c>
      <c r="E40" s="137">
        <v>3.8969999999999998</v>
      </c>
      <c r="F40" s="24">
        <v>0.69099999999999984</v>
      </c>
      <c r="G40" s="24"/>
      <c r="H40" s="24">
        <v>0</v>
      </c>
      <c r="I40" s="24">
        <v>0.69099881980580458</v>
      </c>
      <c r="J40" s="115"/>
      <c r="K40" s="26"/>
      <c r="M40" s="27"/>
      <c r="N40" s="11"/>
      <c r="O40" s="11"/>
    </row>
    <row r="41" spans="1:15" x14ac:dyDescent="0.25">
      <c r="A41" s="21">
        <v>27</v>
      </c>
      <c r="B41" s="22">
        <v>91505802</v>
      </c>
      <c r="C41" s="23">
        <v>76.8</v>
      </c>
      <c r="D41" s="91">
        <v>11.462</v>
      </c>
      <c r="E41" s="137">
        <v>12.852</v>
      </c>
      <c r="F41" s="24">
        <v>1.3900000000000006</v>
      </c>
      <c r="G41" s="24"/>
      <c r="H41" s="24">
        <v>0</v>
      </c>
      <c r="I41" s="24">
        <v>1.389997887204798</v>
      </c>
      <c r="J41" s="115"/>
      <c r="K41" s="26"/>
      <c r="L41" s="27"/>
      <c r="M41" s="11"/>
      <c r="N41" s="11"/>
      <c r="O41" s="11"/>
    </row>
    <row r="42" spans="1:15" x14ac:dyDescent="0.25">
      <c r="A42" s="21">
        <v>28</v>
      </c>
      <c r="B42" s="22">
        <v>91505804</v>
      </c>
      <c r="C42" s="23">
        <v>78.5</v>
      </c>
      <c r="D42" s="66">
        <v>1.7210000000000001</v>
      </c>
      <c r="E42" s="117">
        <v>2.1360000000000001</v>
      </c>
      <c r="F42" s="24">
        <v>0.41500000000000004</v>
      </c>
      <c r="G42" s="24"/>
      <c r="H42" s="24">
        <v>0</v>
      </c>
      <c r="I42" s="24">
        <v>0.41499784043719529</v>
      </c>
      <c r="J42" s="115"/>
      <c r="K42" s="26"/>
      <c r="L42" s="27"/>
      <c r="M42" s="11"/>
      <c r="N42" s="11"/>
      <c r="O42" s="11"/>
    </row>
    <row r="43" spans="1:15" x14ac:dyDescent="0.25">
      <c r="A43" s="21">
        <v>29</v>
      </c>
      <c r="B43" s="22">
        <v>91505803</v>
      </c>
      <c r="C43" s="23">
        <v>47.8</v>
      </c>
      <c r="D43" s="91">
        <v>4.2939999999999996</v>
      </c>
      <c r="E43" s="137">
        <v>4.742</v>
      </c>
      <c r="F43" s="24">
        <v>0.4480000000000004</v>
      </c>
      <c r="G43" s="24"/>
      <c r="H43" s="24">
        <v>0</v>
      </c>
      <c r="I43" s="24">
        <v>0.44799868500506962</v>
      </c>
      <c r="J43" s="115"/>
      <c r="K43" s="26"/>
      <c r="L43" s="27"/>
      <c r="M43" s="11"/>
      <c r="N43" s="11"/>
      <c r="O43" s="11"/>
    </row>
    <row r="44" spans="1:15" x14ac:dyDescent="0.25">
      <c r="A44" s="21">
        <v>30</v>
      </c>
      <c r="B44" s="22">
        <v>91557099</v>
      </c>
      <c r="C44" s="23">
        <v>52.1</v>
      </c>
      <c r="D44" s="91">
        <v>4.5999999999999996</v>
      </c>
      <c r="E44" s="137">
        <v>4.9550000000000001</v>
      </c>
      <c r="F44" s="24">
        <v>0.35500000000000043</v>
      </c>
      <c r="G44" s="24"/>
      <c r="H44" s="24">
        <v>0</v>
      </c>
      <c r="I44" s="24">
        <v>0.35499856671054658</v>
      </c>
      <c r="J44" s="115"/>
      <c r="K44" s="26"/>
      <c r="L44" s="27"/>
      <c r="M44" s="11"/>
      <c r="N44" s="11"/>
      <c r="O44" s="11"/>
    </row>
    <row r="45" spans="1:15" x14ac:dyDescent="0.25">
      <c r="A45" s="21">
        <v>31</v>
      </c>
      <c r="B45" s="22">
        <v>91557104</v>
      </c>
      <c r="C45" s="23">
        <v>48.5</v>
      </c>
      <c r="D45" s="91">
        <v>3.2349999999999999</v>
      </c>
      <c r="E45" s="137">
        <v>3.9220000000000002</v>
      </c>
      <c r="F45" s="24">
        <v>0.68700000000000028</v>
      </c>
      <c r="G45" s="24"/>
      <c r="H45" s="24">
        <v>0</v>
      </c>
      <c r="I45" s="24">
        <v>0.68699866574782154</v>
      </c>
      <c r="J45" s="115"/>
      <c r="K45" s="26"/>
      <c r="L45" s="27"/>
      <c r="M45" s="11"/>
      <c r="N45" s="11"/>
      <c r="O45" s="11"/>
    </row>
    <row r="46" spans="1:15" x14ac:dyDescent="0.25">
      <c r="A46" s="21">
        <v>32</v>
      </c>
      <c r="B46" s="22">
        <v>91557100</v>
      </c>
      <c r="C46" s="23">
        <v>44.7</v>
      </c>
      <c r="D46" s="91">
        <v>5.157</v>
      </c>
      <c r="E46" s="137">
        <v>5.7320000000000002</v>
      </c>
      <c r="F46" s="24">
        <v>0.57500000000000018</v>
      </c>
      <c r="G46" s="24"/>
      <c r="H46" s="24">
        <v>0</v>
      </c>
      <c r="I46" s="24">
        <v>0.57499877028716739</v>
      </c>
      <c r="J46" s="115"/>
      <c r="K46" s="26"/>
      <c r="L46" s="27"/>
      <c r="M46" s="11"/>
      <c r="N46" s="11"/>
      <c r="O46" s="11"/>
    </row>
    <row r="47" spans="1:15" x14ac:dyDescent="0.25">
      <c r="A47" s="21">
        <v>33</v>
      </c>
      <c r="B47" s="22">
        <v>91505805</v>
      </c>
      <c r="C47" s="23">
        <v>63.7</v>
      </c>
      <c r="D47" s="91">
        <v>4.1020000000000003</v>
      </c>
      <c r="E47" s="137">
        <v>4.9470000000000001</v>
      </c>
      <c r="F47" s="24">
        <v>0.84499999999999975</v>
      </c>
      <c r="G47" s="24"/>
      <c r="H47" s="24">
        <v>0</v>
      </c>
      <c r="I47" s="24">
        <v>0.84499824759043718</v>
      </c>
      <c r="J47" s="115"/>
      <c r="K47" s="26"/>
      <c r="L47" s="27"/>
      <c r="M47" s="11"/>
      <c r="N47" s="11"/>
      <c r="O47" s="11"/>
    </row>
    <row r="48" spans="1:15" x14ac:dyDescent="0.25">
      <c r="A48" s="21">
        <v>34</v>
      </c>
      <c r="B48" s="22">
        <v>91505799</v>
      </c>
      <c r="C48" s="23">
        <v>36.700000000000003</v>
      </c>
      <c r="D48" s="91">
        <v>3.355</v>
      </c>
      <c r="E48" s="137">
        <v>3.9740000000000002</v>
      </c>
      <c r="F48" s="24">
        <v>0.61900000000000022</v>
      </c>
      <c r="G48" s="24"/>
      <c r="H48" s="24">
        <v>0</v>
      </c>
      <c r="I48" s="24">
        <v>0.61899899037000106</v>
      </c>
      <c r="J48" s="115"/>
      <c r="K48" s="26"/>
      <c r="L48" s="27"/>
      <c r="M48" s="11"/>
      <c r="N48" s="11"/>
      <c r="O48" s="11"/>
    </row>
    <row r="49" spans="1:15" x14ac:dyDescent="0.25">
      <c r="A49" s="21">
        <v>35</v>
      </c>
      <c r="B49" s="22">
        <v>91505700</v>
      </c>
      <c r="C49" s="23">
        <v>64.099999999999994</v>
      </c>
      <c r="D49" s="91">
        <v>2.4630000000000001</v>
      </c>
      <c r="E49" s="137">
        <v>2.7679999999999998</v>
      </c>
      <c r="F49" s="24">
        <v>0.30499999999999972</v>
      </c>
      <c r="G49" s="24"/>
      <c r="H49" s="24">
        <v>0</v>
      </c>
      <c r="I49" s="24">
        <v>0.30499823658629543</v>
      </c>
      <c r="J49" s="115"/>
      <c r="K49" s="26"/>
      <c r="L49" s="27"/>
      <c r="M49" s="11"/>
      <c r="N49" s="11"/>
      <c r="O49" s="11"/>
    </row>
    <row r="50" spans="1:15" x14ac:dyDescent="0.25">
      <c r="A50" s="21">
        <v>36</v>
      </c>
      <c r="B50" s="22">
        <v>91505801</v>
      </c>
      <c r="C50" s="23">
        <v>45.7</v>
      </c>
      <c r="D50" s="91">
        <v>6.1660000000000004</v>
      </c>
      <c r="E50" s="137">
        <v>6.6890000000000001</v>
      </c>
      <c r="F50" s="24">
        <v>0.52299999999999969</v>
      </c>
      <c r="G50" s="24"/>
      <c r="H50" s="24">
        <v>0</v>
      </c>
      <c r="I50" s="24">
        <v>0.52299874277681269</v>
      </c>
      <c r="J50" s="115"/>
      <c r="K50" s="26"/>
      <c r="L50" s="27"/>
      <c r="M50" s="11"/>
      <c r="N50" s="11"/>
      <c r="O50" s="11"/>
    </row>
    <row r="51" spans="1:15" x14ac:dyDescent="0.25">
      <c r="A51" s="21">
        <v>37</v>
      </c>
      <c r="B51" s="22">
        <v>91557122</v>
      </c>
      <c r="C51" s="23">
        <v>52.8</v>
      </c>
      <c r="D51" s="91">
        <v>3.7040000000000002</v>
      </c>
      <c r="E51" s="137">
        <v>4.2880000000000003</v>
      </c>
      <c r="F51" s="24">
        <v>0.58400000000000007</v>
      </c>
      <c r="G51" s="24"/>
      <c r="H51" s="24">
        <v>0</v>
      </c>
      <c r="I51" s="24">
        <v>0.58399854745329827</v>
      </c>
      <c r="J51" s="115"/>
      <c r="K51" s="26"/>
      <c r="L51" s="27"/>
      <c r="M51" s="11"/>
      <c r="N51" s="11"/>
      <c r="O51" s="11"/>
    </row>
    <row r="52" spans="1:15" x14ac:dyDescent="0.25">
      <c r="A52" s="21">
        <v>38</v>
      </c>
      <c r="B52" s="22">
        <v>91505791</v>
      </c>
      <c r="C52" s="23">
        <v>43.4</v>
      </c>
      <c r="D52" s="91">
        <v>2.4929999999999999</v>
      </c>
      <c r="E52" s="137">
        <v>2.794</v>
      </c>
      <c r="F52" s="24">
        <v>0.30100000000000016</v>
      </c>
      <c r="G52" s="24"/>
      <c r="H52" s="24">
        <v>0</v>
      </c>
      <c r="I52" s="24">
        <v>0.30099880605062784</v>
      </c>
      <c r="J52" s="115"/>
      <c r="K52" s="26"/>
      <c r="L52" s="27"/>
      <c r="M52" s="11"/>
      <c r="N52" s="11"/>
      <c r="O52" s="11"/>
    </row>
    <row r="53" spans="1:15" x14ac:dyDescent="0.25">
      <c r="A53" s="21">
        <v>39</v>
      </c>
      <c r="B53" s="22">
        <v>91505790</v>
      </c>
      <c r="C53" s="23">
        <v>76.8</v>
      </c>
      <c r="D53" s="91">
        <v>2.7370000000000001</v>
      </c>
      <c r="E53" s="137">
        <v>2.8759999999999999</v>
      </c>
      <c r="F53" s="24">
        <v>0.13899999999999979</v>
      </c>
      <c r="G53" s="24"/>
      <c r="H53" s="24">
        <v>0</v>
      </c>
      <c r="I53" s="24">
        <v>0.13899788720479717</v>
      </c>
      <c r="J53" s="115"/>
      <c r="K53" s="26"/>
      <c r="L53" s="27"/>
      <c r="M53" s="11"/>
      <c r="N53" s="11"/>
      <c r="O53" s="11"/>
    </row>
    <row r="54" spans="1:15" x14ac:dyDescent="0.25">
      <c r="A54" s="21">
        <v>40</v>
      </c>
      <c r="B54" s="22">
        <v>91505793</v>
      </c>
      <c r="C54" s="23">
        <v>77.7</v>
      </c>
      <c r="D54" s="91">
        <v>6.6239999999999997</v>
      </c>
      <c r="E54" s="137">
        <v>7.694</v>
      </c>
      <c r="F54" s="24">
        <v>1.0700000000000003</v>
      </c>
      <c r="G54" s="24"/>
      <c r="H54" s="24">
        <v>0</v>
      </c>
      <c r="I54" s="24">
        <v>1.0699978624454789</v>
      </c>
      <c r="J54" s="115"/>
      <c r="K54" s="26"/>
      <c r="L54" s="27"/>
      <c r="M54" s="11"/>
      <c r="N54" s="11"/>
      <c r="O54" s="11"/>
    </row>
    <row r="55" spans="1:15" x14ac:dyDescent="0.25">
      <c r="A55" s="21">
        <v>41</v>
      </c>
      <c r="B55" s="22">
        <v>91505792</v>
      </c>
      <c r="C55" s="23">
        <v>47.8</v>
      </c>
      <c r="D55" s="91">
        <v>5.6260000000000003</v>
      </c>
      <c r="E55" s="137">
        <v>6.37</v>
      </c>
      <c r="F55" s="24">
        <v>0.74399999999999977</v>
      </c>
      <c r="G55" s="24"/>
      <c r="H55" s="24">
        <v>0</v>
      </c>
      <c r="I55" s="24">
        <v>0.74399868500506894</v>
      </c>
      <c r="J55" s="115"/>
      <c r="K55" s="26"/>
      <c r="L55" s="27"/>
      <c r="M55" s="11"/>
      <c r="N55" s="11"/>
      <c r="O55" s="11"/>
    </row>
    <row r="56" spans="1:15" x14ac:dyDescent="0.25">
      <c r="A56" s="21">
        <v>42</v>
      </c>
      <c r="B56" s="22">
        <v>91557118</v>
      </c>
      <c r="C56" s="23">
        <v>51.7</v>
      </c>
      <c r="D56" s="91">
        <v>0.75800000000000001</v>
      </c>
      <c r="E56" s="137">
        <v>0.75900000000000001</v>
      </c>
      <c r="F56" s="24"/>
      <c r="G56" s="24">
        <v>7.4999999999999997E-2</v>
      </c>
      <c r="H56" s="24">
        <v>0</v>
      </c>
      <c r="I56" s="24">
        <v>7.4998577714687806E-2</v>
      </c>
      <c r="J56" s="115"/>
      <c r="K56" s="26"/>
      <c r="L56" s="27"/>
      <c r="M56" s="11"/>
      <c r="N56" s="11"/>
      <c r="O56" s="11"/>
    </row>
    <row r="57" spans="1:15" x14ac:dyDescent="0.25">
      <c r="A57" s="21">
        <v>43</v>
      </c>
      <c r="B57" s="22">
        <v>91557117</v>
      </c>
      <c r="C57" s="23">
        <v>48.4</v>
      </c>
      <c r="D57" s="91">
        <v>4.7329999999999997</v>
      </c>
      <c r="E57" s="137">
        <v>4.75</v>
      </c>
      <c r="F57" s="24">
        <v>1.7000000000000348E-2</v>
      </c>
      <c r="G57" s="24"/>
      <c r="H57" s="24">
        <v>0</v>
      </c>
      <c r="I57" s="24">
        <v>1.6998668498857023E-2</v>
      </c>
      <c r="J57" s="115"/>
      <c r="K57" s="26"/>
      <c r="L57" s="27"/>
      <c r="M57" s="11"/>
      <c r="N57" s="11"/>
      <c r="O57" s="11"/>
    </row>
    <row r="58" spans="1:15" x14ac:dyDescent="0.25">
      <c r="A58" s="21">
        <v>44</v>
      </c>
      <c r="B58" s="22">
        <v>91557116</v>
      </c>
      <c r="C58" s="23">
        <v>44.9</v>
      </c>
      <c r="D58" s="91">
        <v>2.62</v>
      </c>
      <c r="E58" s="137">
        <v>2.911</v>
      </c>
      <c r="F58" s="24">
        <v>0.29099999999999993</v>
      </c>
      <c r="G58" s="24"/>
      <c r="H58" s="24">
        <v>0</v>
      </c>
      <c r="I58" s="24">
        <v>0.29099876478509629</v>
      </c>
      <c r="J58" s="115"/>
      <c r="K58" s="26"/>
      <c r="L58" s="27"/>
      <c r="M58" s="11"/>
      <c r="N58" s="11"/>
      <c r="O58" s="11"/>
    </row>
    <row r="59" spans="1:15" x14ac:dyDescent="0.25">
      <c r="A59" s="21">
        <v>45</v>
      </c>
      <c r="B59" s="22">
        <v>91505794</v>
      </c>
      <c r="C59" s="23">
        <v>63.6</v>
      </c>
      <c r="D59" s="91">
        <v>6.6070000000000002</v>
      </c>
      <c r="E59" s="137">
        <v>7.569</v>
      </c>
      <c r="F59" s="24">
        <v>0.96199999999999974</v>
      </c>
      <c r="G59" s="24"/>
      <c r="H59" s="24">
        <v>0</v>
      </c>
      <c r="I59" s="24">
        <v>0.96199825034147257</v>
      </c>
      <c r="J59" s="115"/>
      <c r="K59" s="26"/>
      <c r="L59" s="27"/>
      <c r="M59" s="11"/>
      <c r="N59" s="11"/>
      <c r="O59" s="11"/>
    </row>
    <row r="60" spans="1:15" x14ac:dyDescent="0.25">
      <c r="A60" s="21">
        <v>46</v>
      </c>
      <c r="B60" s="22">
        <v>91505797</v>
      </c>
      <c r="C60" s="23">
        <v>36.700000000000003</v>
      </c>
      <c r="D60" s="91">
        <v>2.6829999999999998</v>
      </c>
      <c r="E60" s="137">
        <v>2.742</v>
      </c>
      <c r="F60" s="24">
        <v>5.9000000000000163E-2</v>
      </c>
      <c r="G60" s="24"/>
      <c r="H60" s="24">
        <v>0</v>
      </c>
      <c r="I60" s="24">
        <v>5.8998990370000989E-2</v>
      </c>
      <c r="J60" s="115"/>
      <c r="K60" s="26"/>
      <c r="L60" s="27"/>
      <c r="M60" s="11"/>
      <c r="N60" s="11"/>
      <c r="O60" s="11"/>
    </row>
    <row r="61" spans="1:15" x14ac:dyDescent="0.25">
      <c r="A61" s="21">
        <v>47</v>
      </c>
      <c r="B61" s="22">
        <v>91505796</v>
      </c>
      <c r="C61" s="23">
        <v>64</v>
      </c>
      <c r="D61" s="91">
        <v>6.8170000000000002</v>
      </c>
      <c r="E61" s="137">
        <v>7.9809999999999999</v>
      </c>
      <c r="F61" s="24">
        <v>1.1639999999999997</v>
      </c>
      <c r="G61" s="24"/>
      <c r="H61" s="24">
        <v>0</v>
      </c>
      <c r="I61" s="24">
        <v>1.1639982393373309</v>
      </c>
      <c r="J61" s="115"/>
      <c r="K61" s="26"/>
      <c r="L61" s="27"/>
      <c r="M61" s="11"/>
      <c r="N61" s="11"/>
      <c r="O61" s="11"/>
    </row>
    <row r="62" spans="1:15" x14ac:dyDescent="0.25">
      <c r="A62" s="21">
        <v>48</v>
      </c>
      <c r="B62" s="22">
        <v>91505795</v>
      </c>
      <c r="C62" s="23">
        <v>45.7</v>
      </c>
      <c r="D62" s="91">
        <v>3.0510000000000002</v>
      </c>
      <c r="E62" s="137">
        <v>3.508</v>
      </c>
      <c r="F62" s="24">
        <v>0.45699999999999985</v>
      </c>
      <c r="G62" s="24"/>
      <c r="H62" s="24">
        <v>0</v>
      </c>
      <c r="I62" s="24">
        <v>0.45699874277681285</v>
      </c>
      <c r="J62" s="115"/>
      <c r="K62" s="26"/>
      <c r="L62" s="27"/>
      <c r="M62" s="11"/>
      <c r="N62" s="11"/>
      <c r="O62" s="11"/>
    </row>
    <row r="63" spans="1:15" x14ac:dyDescent="0.25">
      <c r="A63" s="21">
        <v>49</v>
      </c>
      <c r="B63" s="22">
        <v>91557127</v>
      </c>
      <c r="C63" s="23">
        <v>52.8</v>
      </c>
      <c r="D63" s="91">
        <v>2.7559999999999998</v>
      </c>
      <c r="E63" s="137">
        <v>3.2789999999999999</v>
      </c>
      <c r="F63" s="24">
        <v>0.52300000000000013</v>
      </c>
      <c r="G63" s="24"/>
      <c r="H63" s="24">
        <v>0</v>
      </c>
      <c r="I63" s="24">
        <v>0.52299854745329832</v>
      </c>
      <c r="J63" s="115"/>
      <c r="K63" s="26"/>
      <c r="L63" s="27"/>
      <c r="M63" s="11"/>
      <c r="N63" s="11"/>
      <c r="O63" s="11"/>
    </row>
    <row r="64" spans="1:15" x14ac:dyDescent="0.25">
      <c r="A64" s="21">
        <v>50</v>
      </c>
      <c r="B64" s="22">
        <v>91557129</v>
      </c>
      <c r="C64" s="23">
        <v>43.5</v>
      </c>
      <c r="D64" s="91">
        <v>0.66200000000000003</v>
      </c>
      <c r="E64" s="137">
        <v>0.66200000000000003</v>
      </c>
      <c r="F64" s="24">
        <v>0</v>
      </c>
      <c r="G64" s="24">
        <v>1.1185714285714285</v>
      </c>
      <c r="H64" s="24"/>
      <c r="I64" s="24">
        <v>1.1185714285714285</v>
      </c>
      <c r="J64" s="115"/>
      <c r="K64" s="26"/>
      <c r="L64" s="27"/>
      <c r="M64" s="11"/>
      <c r="N64" s="11"/>
      <c r="O64" s="11"/>
    </row>
    <row r="65" spans="1:15" x14ac:dyDescent="0.25">
      <c r="A65" s="21">
        <v>51</v>
      </c>
      <c r="B65" s="22">
        <v>91557130</v>
      </c>
      <c r="C65" s="23">
        <v>76.900000000000006</v>
      </c>
      <c r="D65" s="91">
        <v>9.5020000000000007</v>
      </c>
      <c r="E65" s="137">
        <v>10.282999999999999</v>
      </c>
      <c r="F65" s="24">
        <v>0.78099999999999881</v>
      </c>
      <c r="G65" s="24"/>
      <c r="H65" s="24">
        <v>0</v>
      </c>
      <c r="I65" s="24">
        <v>0.78099788445376073</v>
      </c>
      <c r="J65" s="115"/>
      <c r="K65" s="26"/>
      <c r="L65" s="27"/>
      <c r="M65" s="11"/>
      <c r="N65" s="11"/>
      <c r="O65" s="11"/>
    </row>
    <row r="66" spans="1:15" x14ac:dyDescent="0.25">
      <c r="A66" s="21">
        <v>52</v>
      </c>
      <c r="B66" s="29">
        <v>91557126</v>
      </c>
      <c r="C66" s="23">
        <v>77.900000000000006</v>
      </c>
      <c r="D66" s="91">
        <v>6.2309999999999999</v>
      </c>
      <c r="E66" s="137">
        <v>6.6879999999999997</v>
      </c>
      <c r="F66" s="24">
        <v>0.45699999999999985</v>
      </c>
      <c r="G66" s="24"/>
      <c r="H66" s="24">
        <v>0</v>
      </c>
      <c r="I66" s="24">
        <v>0.45699785694340761</v>
      </c>
      <c r="J66" s="115"/>
      <c r="K66" s="26"/>
      <c r="L66" s="27"/>
      <c r="M66" s="11"/>
      <c r="N66" s="11"/>
      <c r="O66" s="11"/>
    </row>
    <row r="67" spans="1:15" x14ac:dyDescent="0.25">
      <c r="A67" s="21">
        <v>53</v>
      </c>
      <c r="B67" s="22">
        <v>91557125</v>
      </c>
      <c r="C67" s="23">
        <v>47.8</v>
      </c>
      <c r="D67" s="91">
        <v>2.198</v>
      </c>
      <c r="E67" s="137">
        <v>2.198</v>
      </c>
      <c r="F67" s="24">
        <v>0</v>
      </c>
      <c r="G67" s="24">
        <v>1.2291428571428571</v>
      </c>
      <c r="H67" s="24"/>
      <c r="I67" s="24">
        <v>1.2291428571428571</v>
      </c>
      <c r="J67" s="115"/>
      <c r="K67" s="26"/>
      <c r="L67" s="27"/>
      <c r="M67" s="11"/>
      <c r="N67" s="11"/>
      <c r="O67" s="11"/>
    </row>
    <row r="68" spans="1:15" x14ac:dyDescent="0.25">
      <c r="A68" s="21">
        <v>54</v>
      </c>
      <c r="B68" s="22">
        <v>91557123</v>
      </c>
      <c r="C68" s="23">
        <v>51.6</v>
      </c>
      <c r="D68" s="66">
        <v>0.59299999999999997</v>
      </c>
      <c r="E68" s="117">
        <v>1.038</v>
      </c>
      <c r="F68" s="24">
        <v>0.44500000000000006</v>
      </c>
      <c r="G68" s="24"/>
      <c r="H68" s="24">
        <v>0</v>
      </c>
      <c r="I68" s="24">
        <v>0.44499858046572327</v>
      </c>
      <c r="J68" s="115"/>
      <c r="K68" s="26"/>
      <c r="L68" s="27"/>
      <c r="M68" s="11"/>
      <c r="N68" s="11"/>
      <c r="O68" s="11"/>
    </row>
    <row r="69" spans="1:15" x14ac:dyDescent="0.25">
      <c r="A69" s="21">
        <v>55</v>
      </c>
      <c r="B69" s="22">
        <v>91557128</v>
      </c>
      <c r="C69" s="23">
        <v>48.3</v>
      </c>
      <c r="D69" s="91">
        <v>3.8370000000000002</v>
      </c>
      <c r="E69" s="137">
        <v>4.0789999999999997</v>
      </c>
      <c r="F69" s="24">
        <v>0.24199999999999955</v>
      </c>
      <c r="G69" s="24"/>
      <c r="H69" s="24">
        <v>0</v>
      </c>
      <c r="I69" s="24">
        <v>0.24199867124989163</v>
      </c>
      <c r="J69" s="115"/>
      <c r="K69" s="26"/>
      <c r="L69" s="27"/>
      <c r="M69" s="11"/>
      <c r="N69" s="11"/>
      <c r="O69" s="11"/>
    </row>
    <row r="70" spans="1:15" x14ac:dyDescent="0.25">
      <c r="A70" s="21">
        <v>56</v>
      </c>
      <c r="B70" s="22">
        <v>91557124</v>
      </c>
      <c r="C70" s="23">
        <v>44.6</v>
      </c>
      <c r="D70" s="66">
        <v>2.593</v>
      </c>
      <c r="E70" s="117">
        <v>3.2040000000000002</v>
      </c>
      <c r="F70" s="24">
        <v>0.61100000000000021</v>
      </c>
      <c r="G70" s="24"/>
      <c r="H70" s="24">
        <v>0</v>
      </c>
      <c r="I70" s="24">
        <v>0.61099877303820282</v>
      </c>
      <c r="J70" s="115"/>
      <c r="K70" s="26"/>
      <c r="L70" s="27"/>
      <c r="M70" s="11"/>
      <c r="N70" s="11"/>
      <c r="O70" s="11"/>
    </row>
    <row r="71" spans="1:15" x14ac:dyDescent="0.25">
      <c r="A71" s="21">
        <v>57</v>
      </c>
      <c r="B71" s="22">
        <v>91557115</v>
      </c>
      <c r="C71" s="23">
        <v>63.6</v>
      </c>
      <c r="D71" s="91">
        <v>5.0469999999999997</v>
      </c>
      <c r="E71" s="137">
        <v>5.8529999999999998</v>
      </c>
      <c r="F71" s="24">
        <v>0.80600000000000005</v>
      </c>
      <c r="G71" s="24"/>
      <c r="H71" s="24">
        <v>0</v>
      </c>
      <c r="I71" s="24">
        <v>0.80599825034147288</v>
      </c>
      <c r="J71" s="115"/>
      <c r="K71" s="26"/>
      <c r="L71" s="27"/>
      <c r="M71" s="11"/>
      <c r="N71" s="11"/>
      <c r="O71" s="11"/>
    </row>
    <row r="72" spans="1:15" x14ac:dyDescent="0.25">
      <c r="A72" s="21">
        <v>58</v>
      </c>
      <c r="B72" s="22">
        <v>91557119</v>
      </c>
      <c r="C72" s="23">
        <v>36.6</v>
      </c>
      <c r="D72" s="91">
        <v>4.8550000000000004</v>
      </c>
      <c r="E72" s="137">
        <v>5.35</v>
      </c>
      <c r="F72" s="24">
        <v>0.49499999999999922</v>
      </c>
      <c r="G72" s="24"/>
      <c r="H72" s="24">
        <v>0</v>
      </c>
      <c r="I72" s="24">
        <v>0.49499899312103546</v>
      </c>
      <c r="J72" s="115"/>
      <c r="K72" s="26"/>
      <c r="L72" s="27"/>
      <c r="M72" s="11"/>
      <c r="N72" s="11"/>
      <c r="O72" s="11"/>
    </row>
    <row r="73" spans="1:15" x14ac:dyDescent="0.25">
      <c r="A73" s="21">
        <v>59</v>
      </c>
      <c r="B73" s="22">
        <v>91557121</v>
      </c>
      <c r="C73" s="23">
        <v>63.3</v>
      </c>
      <c r="D73" s="91">
        <v>6.1909999999999998</v>
      </c>
      <c r="E73" s="137">
        <v>7.15</v>
      </c>
      <c r="F73" s="24">
        <v>0.95900000000000052</v>
      </c>
      <c r="G73" s="24"/>
      <c r="H73" s="24">
        <v>0</v>
      </c>
      <c r="I73" s="24">
        <v>0.95899825859457966</v>
      </c>
      <c r="J73" s="115"/>
      <c r="K73" s="26"/>
      <c r="L73" s="27"/>
      <c r="M73" s="11"/>
      <c r="N73" s="11"/>
      <c r="O73" s="11"/>
    </row>
    <row r="74" spans="1:15" x14ac:dyDescent="0.25">
      <c r="A74" s="21">
        <v>60</v>
      </c>
      <c r="B74" s="22">
        <v>91557120</v>
      </c>
      <c r="C74" s="23">
        <v>45.7</v>
      </c>
      <c r="D74" s="91">
        <v>0.221</v>
      </c>
      <c r="E74" s="137">
        <v>0.221</v>
      </c>
      <c r="F74" s="24">
        <v>0</v>
      </c>
      <c r="G74" s="24">
        <v>1.1751428571428573</v>
      </c>
      <c r="H74" s="24"/>
      <c r="I74" s="24">
        <v>1.1751428571428573</v>
      </c>
      <c r="J74" s="115"/>
      <c r="K74" s="26"/>
      <c r="L74" s="27"/>
      <c r="M74" s="11"/>
      <c r="N74" s="11"/>
      <c r="O74" s="11"/>
    </row>
    <row r="75" spans="1:15" x14ac:dyDescent="0.25">
      <c r="A75" s="21">
        <v>61</v>
      </c>
      <c r="B75" s="22">
        <v>91557027</v>
      </c>
      <c r="C75" s="23">
        <v>53.1</v>
      </c>
      <c r="D75" s="91">
        <v>7.5069999999999997</v>
      </c>
      <c r="E75" s="137">
        <v>8.3309999999999995</v>
      </c>
      <c r="F75" s="24">
        <v>0.82399999999999984</v>
      </c>
      <c r="G75" s="24"/>
      <c r="H75" s="24">
        <v>0</v>
      </c>
      <c r="I75" s="24">
        <v>0.82399853920019173</v>
      </c>
      <c r="J75" s="115"/>
      <c r="K75" s="26"/>
      <c r="L75" s="27"/>
      <c r="M75" s="11"/>
      <c r="N75" s="11"/>
      <c r="O75" s="11"/>
    </row>
    <row r="76" spans="1:15" x14ac:dyDescent="0.25">
      <c r="A76" s="21">
        <v>62</v>
      </c>
      <c r="B76" s="22">
        <v>91557021</v>
      </c>
      <c r="C76" s="23">
        <v>43</v>
      </c>
      <c r="D76" s="91">
        <v>4.5519999999999996</v>
      </c>
      <c r="E76" s="137">
        <v>5.2229999999999999</v>
      </c>
      <c r="F76" s="24">
        <v>0.67100000000000026</v>
      </c>
      <c r="G76" s="24"/>
      <c r="H76" s="24">
        <v>0</v>
      </c>
      <c r="I76" s="24">
        <v>0.6709988170547696</v>
      </c>
      <c r="J76" s="115"/>
      <c r="K76" s="26"/>
      <c r="L76" s="27"/>
      <c r="M76" s="11"/>
      <c r="N76" s="11"/>
      <c r="O76" s="11"/>
    </row>
    <row r="77" spans="1:15" x14ac:dyDescent="0.25">
      <c r="A77" s="21">
        <v>63</v>
      </c>
      <c r="B77" s="22">
        <v>91557022</v>
      </c>
      <c r="C77" s="23">
        <v>76.7</v>
      </c>
      <c r="D77" s="91">
        <v>5.3680000000000003</v>
      </c>
      <c r="E77" s="137">
        <v>5.3680000000000003</v>
      </c>
      <c r="F77" s="24">
        <v>0</v>
      </c>
      <c r="G77" s="24">
        <v>1.9722857142857144</v>
      </c>
      <c r="H77" s="24"/>
      <c r="I77" s="24">
        <v>1.9722857142857144</v>
      </c>
      <c r="J77" s="115"/>
      <c r="K77" s="26"/>
      <c r="L77" s="27"/>
      <c r="M77" s="11"/>
      <c r="N77" s="11"/>
      <c r="O77" s="11"/>
    </row>
    <row r="78" spans="1:15" x14ac:dyDescent="0.25">
      <c r="A78" s="21">
        <v>64</v>
      </c>
      <c r="B78" s="22">
        <v>91557025</v>
      </c>
      <c r="C78" s="23">
        <v>77.099999999999994</v>
      </c>
      <c r="D78" s="91">
        <v>8.9730000000000008</v>
      </c>
      <c r="E78" s="137">
        <v>10.169</v>
      </c>
      <c r="F78" s="24">
        <v>1.1959999999999997</v>
      </c>
      <c r="G78" s="24"/>
      <c r="H78" s="24">
        <v>0</v>
      </c>
      <c r="I78" s="24">
        <v>1.1959978789516907</v>
      </c>
      <c r="J78" s="115"/>
      <c r="K78" s="26"/>
      <c r="L78" s="11"/>
      <c r="M78" s="11"/>
      <c r="N78" s="11"/>
      <c r="O78" s="11"/>
    </row>
    <row r="79" spans="1:15" x14ac:dyDescent="0.25">
      <c r="A79" s="21">
        <v>65</v>
      </c>
      <c r="B79" s="22">
        <v>91557026</v>
      </c>
      <c r="C79" s="23">
        <v>47.1</v>
      </c>
      <c r="D79" s="91">
        <v>0.72099999999999997</v>
      </c>
      <c r="E79" s="137">
        <v>0.72099999999999997</v>
      </c>
      <c r="F79" s="24">
        <v>0</v>
      </c>
      <c r="G79" s="24">
        <v>1.2111428571428571</v>
      </c>
      <c r="H79" s="24"/>
      <c r="I79" s="24">
        <v>1.2111428571428571</v>
      </c>
      <c r="J79" s="115"/>
      <c r="K79" s="26"/>
      <c r="L79" s="26"/>
      <c r="M79" s="11"/>
      <c r="N79" s="11"/>
      <c r="O79" s="11"/>
    </row>
    <row r="80" spans="1:15" x14ac:dyDescent="0.25">
      <c r="A80" s="21">
        <v>66</v>
      </c>
      <c r="B80" s="22">
        <v>91557028</v>
      </c>
      <c r="C80" s="23">
        <v>52.2</v>
      </c>
      <c r="D80" s="91">
        <v>6.3250000000000002</v>
      </c>
      <c r="E80" s="137">
        <v>7.0940000000000003</v>
      </c>
      <c r="F80" s="24">
        <v>0.76900000000000013</v>
      </c>
      <c r="G80" s="24"/>
      <c r="H80" s="24">
        <v>0</v>
      </c>
      <c r="I80" s="24">
        <v>0.76899856395951083</v>
      </c>
      <c r="J80" s="115"/>
      <c r="K80" s="26"/>
      <c r="L80" s="26"/>
      <c r="M80" s="11"/>
      <c r="N80" s="11"/>
      <c r="O80" s="11"/>
    </row>
    <row r="81" spans="1:15" x14ac:dyDescent="0.25">
      <c r="A81" s="21">
        <v>67</v>
      </c>
      <c r="B81" s="22">
        <v>91557029</v>
      </c>
      <c r="C81" s="23">
        <v>48.3</v>
      </c>
      <c r="D81" s="66">
        <v>0.77700000000000002</v>
      </c>
      <c r="E81" s="117">
        <v>1.512</v>
      </c>
      <c r="F81" s="24">
        <v>0.73499999999999999</v>
      </c>
      <c r="G81" s="24"/>
      <c r="H81" s="24">
        <v>0</v>
      </c>
      <c r="I81" s="24">
        <v>0.73499867124989204</v>
      </c>
      <c r="J81" s="115"/>
      <c r="K81" s="26"/>
      <c r="L81" s="26"/>
      <c r="M81" s="11"/>
      <c r="N81" s="11"/>
      <c r="O81" s="11"/>
    </row>
    <row r="82" spans="1:15" x14ac:dyDescent="0.25">
      <c r="A82" s="21">
        <v>68</v>
      </c>
      <c r="B82" s="22">
        <v>91557030</v>
      </c>
      <c r="C82" s="23">
        <v>45</v>
      </c>
      <c r="D82" s="91">
        <v>3.8660000000000001</v>
      </c>
      <c r="E82" s="137">
        <v>4.5759999999999996</v>
      </c>
      <c r="F82" s="24">
        <v>0.70999999999999952</v>
      </c>
      <c r="G82" s="24"/>
      <c r="H82" s="24">
        <v>0</v>
      </c>
      <c r="I82" s="24">
        <v>0.70999876203406043</v>
      </c>
      <c r="J82" s="115"/>
      <c r="K82" s="26"/>
      <c r="L82" s="26"/>
      <c r="M82" s="11"/>
      <c r="N82" s="11"/>
      <c r="O82" s="11"/>
    </row>
    <row r="83" spans="1:15" x14ac:dyDescent="0.25">
      <c r="A83" s="21">
        <v>69</v>
      </c>
      <c r="B83" s="22">
        <v>91557032</v>
      </c>
      <c r="C83" s="23">
        <v>63.6</v>
      </c>
      <c r="D83" s="91">
        <v>6.516</v>
      </c>
      <c r="E83" s="137">
        <v>7.2789999999999999</v>
      </c>
      <c r="F83" s="24">
        <v>0.7629999999999999</v>
      </c>
      <c r="G83" s="24"/>
      <c r="H83" s="24">
        <v>0</v>
      </c>
      <c r="I83" s="24">
        <v>0.76299825034147273</v>
      </c>
      <c r="J83" s="115"/>
      <c r="K83" s="26"/>
      <c r="L83" s="27"/>
      <c r="M83" s="11"/>
      <c r="N83" s="11"/>
      <c r="O83" s="11"/>
    </row>
    <row r="84" spans="1:15" x14ac:dyDescent="0.25">
      <c r="A84" s="21">
        <v>70</v>
      </c>
      <c r="B84" s="22">
        <v>91557033</v>
      </c>
      <c r="C84" s="23">
        <v>36.299999999999997</v>
      </c>
      <c r="D84" s="91">
        <v>2.855</v>
      </c>
      <c r="E84" s="137">
        <v>3.1230000000000002</v>
      </c>
      <c r="F84" s="24">
        <v>0.26800000000000024</v>
      </c>
      <c r="G84" s="24"/>
      <c r="H84" s="24">
        <v>0</v>
      </c>
      <c r="I84" s="24">
        <v>0.26799900137414273</v>
      </c>
      <c r="J84" s="115"/>
      <c r="K84" s="26"/>
      <c r="L84" s="27"/>
      <c r="M84" s="11"/>
      <c r="N84" s="11"/>
      <c r="O84" s="11"/>
    </row>
    <row r="85" spans="1:15" x14ac:dyDescent="0.25">
      <c r="A85" s="21">
        <v>71</v>
      </c>
      <c r="B85" s="22">
        <v>91557034</v>
      </c>
      <c r="C85" s="23">
        <v>63.8</v>
      </c>
      <c r="D85" s="91">
        <v>8.0020000000000007</v>
      </c>
      <c r="E85" s="137">
        <v>8.9459999999999997</v>
      </c>
      <c r="F85" s="24">
        <v>0.94399999999999906</v>
      </c>
      <c r="G85" s="24"/>
      <c r="H85" s="24">
        <v>0</v>
      </c>
      <c r="I85" s="24">
        <v>0.94399824483940109</v>
      </c>
      <c r="J85" s="115"/>
      <c r="K85" s="26"/>
      <c r="L85" s="27"/>
      <c r="M85" s="11"/>
      <c r="N85" s="11"/>
      <c r="O85" s="11"/>
    </row>
    <row r="86" spans="1:15" x14ac:dyDescent="0.25">
      <c r="A86" s="21">
        <v>72</v>
      </c>
      <c r="B86" s="22">
        <v>91557031</v>
      </c>
      <c r="C86" s="23">
        <v>45.3</v>
      </c>
      <c r="D86" s="91">
        <v>6.556</v>
      </c>
      <c r="E86" s="137">
        <v>7.3959999999999999</v>
      </c>
      <c r="F86" s="24">
        <v>0.83999999999999986</v>
      </c>
      <c r="G86" s="24"/>
      <c r="H86" s="24">
        <v>0</v>
      </c>
      <c r="I86" s="24">
        <v>0.83999875378095457</v>
      </c>
      <c r="J86" s="115"/>
      <c r="K86" s="26"/>
      <c r="L86" s="27"/>
      <c r="M86" s="11"/>
      <c r="N86" s="11"/>
      <c r="O86" s="11"/>
    </row>
    <row r="87" spans="1:15" x14ac:dyDescent="0.25">
      <c r="A87" s="21">
        <v>73</v>
      </c>
      <c r="B87" s="22">
        <v>91556247</v>
      </c>
      <c r="C87" s="23">
        <v>53.2</v>
      </c>
      <c r="D87" s="91">
        <v>0.91200000000000003</v>
      </c>
      <c r="E87" s="137">
        <v>1.484</v>
      </c>
      <c r="F87" s="24">
        <v>0.57199999999999995</v>
      </c>
      <c r="G87" s="24"/>
      <c r="H87" s="24">
        <v>0</v>
      </c>
      <c r="I87" s="24">
        <v>0.57199853644915644</v>
      </c>
      <c r="J87" s="115"/>
      <c r="K87" s="26"/>
      <c r="L87" s="27"/>
      <c r="M87" s="11"/>
      <c r="N87" s="11"/>
      <c r="O87" s="11"/>
    </row>
    <row r="88" spans="1:15" x14ac:dyDescent="0.25">
      <c r="A88" s="21">
        <v>74</v>
      </c>
      <c r="B88" s="22">
        <v>91556245</v>
      </c>
      <c r="C88" s="23">
        <v>43</v>
      </c>
      <c r="D88" s="91">
        <v>4.7450000000000001</v>
      </c>
      <c r="E88" s="137">
        <v>5.3330000000000002</v>
      </c>
      <c r="F88" s="24">
        <v>0.58800000000000008</v>
      </c>
      <c r="G88" s="24"/>
      <c r="H88" s="24">
        <v>0</v>
      </c>
      <c r="I88" s="24">
        <v>0.58799881705476942</v>
      </c>
      <c r="J88" s="115"/>
      <c r="K88" s="26"/>
      <c r="L88" s="27"/>
      <c r="M88" s="11"/>
      <c r="N88" s="11"/>
      <c r="O88" s="11"/>
    </row>
    <row r="89" spans="1:15" x14ac:dyDescent="0.25">
      <c r="A89" s="21">
        <v>75</v>
      </c>
      <c r="B89" s="22">
        <v>91556249</v>
      </c>
      <c r="C89" s="23">
        <v>76.599999999999994</v>
      </c>
      <c r="D89" s="91">
        <v>5.3360000000000003</v>
      </c>
      <c r="E89" s="137">
        <v>6.3780000000000001</v>
      </c>
      <c r="F89" s="24">
        <v>1.0419999999999998</v>
      </c>
      <c r="G89" s="24"/>
      <c r="H89" s="24">
        <v>0</v>
      </c>
      <c r="I89" s="24">
        <v>1.041997892706868</v>
      </c>
      <c r="J89" s="115"/>
      <c r="K89" s="26"/>
      <c r="L89" s="27"/>
      <c r="M89" s="11"/>
      <c r="N89" s="11"/>
      <c r="O89" s="11"/>
    </row>
    <row r="90" spans="1:15" x14ac:dyDescent="0.25">
      <c r="A90" s="21">
        <v>76</v>
      </c>
      <c r="B90" s="22">
        <v>91556246</v>
      </c>
      <c r="C90" s="23">
        <v>77</v>
      </c>
      <c r="D90" s="91">
        <v>7.5519999999999996</v>
      </c>
      <c r="E90" s="137">
        <v>8.4499999999999993</v>
      </c>
      <c r="F90" s="24">
        <v>0.89799999999999969</v>
      </c>
      <c r="G90" s="24"/>
      <c r="H90" s="24">
        <v>0</v>
      </c>
      <c r="I90" s="24">
        <v>0.89799788170272621</v>
      </c>
      <c r="J90" s="115"/>
      <c r="K90" s="26"/>
      <c r="L90" s="27"/>
      <c r="M90" s="11"/>
      <c r="N90" s="11"/>
      <c r="O90" s="11"/>
    </row>
    <row r="91" spans="1:15" x14ac:dyDescent="0.25">
      <c r="A91" s="21">
        <v>77</v>
      </c>
      <c r="B91" s="22">
        <v>91556250</v>
      </c>
      <c r="C91" s="23">
        <v>47</v>
      </c>
      <c r="D91" s="91">
        <v>1.0169999999999999</v>
      </c>
      <c r="E91" s="137">
        <v>1.466</v>
      </c>
      <c r="F91" s="24">
        <v>0.44900000000000007</v>
      </c>
      <c r="G91" s="24"/>
      <c r="H91" s="24">
        <v>0</v>
      </c>
      <c r="I91" s="24">
        <v>0.44899870701335265</v>
      </c>
      <c r="J91" s="115"/>
      <c r="K91" s="26"/>
      <c r="L91" s="27"/>
      <c r="M91" s="11"/>
      <c r="N91" s="11"/>
      <c r="O91" s="11"/>
    </row>
    <row r="92" spans="1:15" x14ac:dyDescent="0.25">
      <c r="A92" s="21">
        <v>78</v>
      </c>
      <c r="B92" s="22">
        <v>91557001</v>
      </c>
      <c r="C92" s="23">
        <v>52.1</v>
      </c>
      <c r="D92" s="91">
        <v>4.3899999999999997</v>
      </c>
      <c r="E92" s="137">
        <v>4.907</v>
      </c>
      <c r="F92" s="24">
        <v>0.51700000000000035</v>
      </c>
      <c r="G92" s="24"/>
      <c r="H92" s="24">
        <v>0</v>
      </c>
      <c r="I92" s="24">
        <v>0.51699856671054645</v>
      </c>
      <c r="J92" s="115"/>
      <c r="K92" s="26"/>
      <c r="L92" s="27"/>
      <c r="M92" s="11"/>
      <c r="N92" s="11"/>
      <c r="O92" s="11"/>
    </row>
    <row r="93" spans="1:15" x14ac:dyDescent="0.25">
      <c r="A93" s="21">
        <v>79</v>
      </c>
      <c r="B93" s="22">
        <v>91557002</v>
      </c>
      <c r="C93" s="23">
        <v>48.3</v>
      </c>
      <c r="D93" s="66">
        <v>0</v>
      </c>
      <c r="E93" s="117">
        <v>0</v>
      </c>
      <c r="F93" s="24">
        <v>0</v>
      </c>
      <c r="G93" s="24">
        <v>1.242</v>
      </c>
      <c r="H93" s="24"/>
      <c r="I93" s="24">
        <v>1.242</v>
      </c>
      <c r="J93" s="115"/>
      <c r="K93" s="26"/>
      <c r="L93" s="26"/>
      <c r="M93" s="11"/>
      <c r="N93" s="11"/>
      <c r="O93" s="11"/>
    </row>
    <row r="94" spans="1:15" x14ac:dyDescent="0.25">
      <c r="A94" s="21">
        <v>80</v>
      </c>
      <c r="B94" s="22">
        <v>91556248</v>
      </c>
      <c r="C94" s="23">
        <v>44.6</v>
      </c>
      <c r="D94" s="91">
        <v>2.39</v>
      </c>
      <c r="E94" s="137">
        <v>2.6120000000000001</v>
      </c>
      <c r="F94" s="24">
        <v>0.22199999999999998</v>
      </c>
      <c r="G94" s="24"/>
      <c r="H94" s="24">
        <v>0</v>
      </c>
      <c r="I94" s="24">
        <v>0.22199877303820262</v>
      </c>
      <c r="J94" s="115"/>
      <c r="K94" s="26"/>
      <c r="L94" s="11"/>
      <c r="M94" s="11"/>
      <c r="N94" s="11"/>
      <c r="O94" s="11"/>
    </row>
    <row r="95" spans="1:15" x14ac:dyDescent="0.25">
      <c r="A95" s="21">
        <v>81</v>
      </c>
      <c r="B95" s="22">
        <v>91557020</v>
      </c>
      <c r="C95" s="23">
        <v>63.6</v>
      </c>
      <c r="D95" s="91">
        <v>3.6829999999999998</v>
      </c>
      <c r="E95" s="137">
        <v>4.4169999999999998</v>
      </c>
      <c r="F95" s="24">
        <v>0.73399999999999999</v>
      </c>
      <c r="G95" s="24"/>
      <c r="H95" s="24">
        <v>0</v>
      </c>
      <c r="I95" s="24">
        <v>0.73399825034147281</v>
      </c>
      <c r="J95" s="115"/>
      <c r="K95" s="26"/>
      <c r="L95" s="27"/>
      <c r="M95" s="11"/>
      <c r="N95" s="11"/>
      <c r="O95" s="11"/>
    </row>
    <row r="96" spans="1:15" x14ac:dyDescent="0.25">
      <c r="A96" s="21">
        <v>82</v>
      </c>
      <c r="B96" s="22">
        <v>91557023</v>
      </c>
      <c r="C96" s="23">
        <v>36.299999999999997</v>
      </c>
      <c r="D96" s="66">
        <v>0.66200000000000003</v>
      </c>
      <c r="E96" s="117">
        <v>0.96699999999999997</v>
      </c>
      <c r="F96" s="24">
        <v>0.30499999999999994</v>
      </c>
      <c r="G96" s="24"/>
      <c r="H96" s="24">
        <v>0</v>
      </c>
      <c r="I96" s="24">
        <v>0.30499900137414243</v>
      </c>
      <c r="J96" s="115"/>
      <c r="K96" s="26"/>
      <c r="L96" s="27"/>
      <c r="M96" s="11"/>
      <c r="N96" s="11"/>
      <c r="O96" s="11"/>
    </row>
    <row r="97" spans="1:15" x14ac:dyDescent="0.25">
      <c r="A97" s="21">
        <v>83</v>
      </c>
      <c r="B97" s="22">
        <v>91557024</v>
      </c>
      <c r="C97" s="23">
        <v>64.3</v>
      </c>
      <c r="D97" s="91">
        <v>2.8759999999999999</v>
      </c>
      <c r="E97" s="137">
        <v>3.3460000000000001</v>
      </c>
      <c r="F97" s="24">
        <v>0.4700000000000002</v>
      </c>
      <c r="G97" s="24"/>
      <c r="H97" s="24">
        <v>0</v>
      </c>
      <c r="I97" s="24">
        <v>0.46999823108422506</v>
      </c>
      <c r="J97" s="115"/>
      <c r="K97" s="26"/>
      <c r="L97" s="27"/>
      <c r="M97" s="11"/>
      <c r="N97" s="11"/>
      <c r="O97" s="11"/>
    </row>
    <row r="98" spans="1:15" x14ac:dyDescent="0.25">
      <c r="A98" s="21">
        <v>84</v>
      </c>
      <c r="B98" s="22">
        <v>91557019</v>
      </c>
      <c r="C98" s="23">
        <v>45.4</v>
      </c>
      <c r="D98" s="91">
        <v>5.77</v>
      </c>
      <c r="E98" s="137">
        <v>6.5380000000000003</v>
      </c>
      <c r="F98" s="24">
        <v>0.76800000000000068</v>
      </c>
      <c r="G98" s="24"/>
      <c r="H98" s="24">
        <v>0</v>
      </c>
      <c r="I98" s="24">
        <v>0.76799875102991999</v>
      </c>
      <c r="J98" s="115"/>
      <c r="K98" s="26"/>
      <c r="L98" s="27"/>
      <c r="M98" s="11"/>
      <c r="N98" s="11"/>
      <c r="O98" s="11"/>
    </row>
    <row r="99" spans="1:15" x14ac:dyDescent="0.25">
      <c r="A99" s="21">
        <v>85</v>
      </c>
      <c r="B99" s="22">
        <v>91556237</v>
      </c>
      <c r="C99" s="23">
        <v>53</v>
      </c>
      <c r="D99" s="91">
        <v>5.883</v>
      </c>
      <c r="E99" s="137">
        <v>6.0209999999999999</v>
      </c>
      <c r="F99" s="24">
        <v>0.1379999999999999</v>
      </c>
      <c r="G99" s="24"/>
      <c r="H99" s="24">
        <v>0</v>
      </c>
      <c r="I99" s="24">
        <v>0.13799854195122727</v>
      </c>
      <c r="J99" s="115"/>
      <c r="K99" s="26"/>
      <c r="L99" s="27"/>
      <c r="M99" s="11"/>
      <c r="N99" s="11"/>
      <c r="O99" s="11"/>
    </row>
    <row r="100" spans="1:15" x14ac:dyDescent="0.25">
      <c r="A100" s="21">
        <v>86</v>
      </c>
      <c r="B100" s="22">
        <v>91557056</v>
      </c>
      <c r="C100" s="23">
        <v>43</v>
      </c>
      <c r="D100" s="91">
        <v>1.5269999999999999</v>
      </c>
      <c r="E100" s="137">
        <v>1.663</v>
      </c>
      <c r="F100" s="24">
        <v>0.13600000000000012</v>
      </c>
      <c r="G100" s="24"/>
      <c r="H100" s="24">
        <v>0</v>
      </c>
      <c r="I100" s="24">
        <v>0.13599881705476949</v>
      </c>
      <c r="J100" s="115"/>
      <c r="K100" s="26"/>
      <c r="L100" s="27"/>
      <c r="M100" s="11"/>
      <c r="N100" s="11"/>
      <c r="O100" s="11"/>
    </row>
    <row r="101" spans="1:15" x14ac:dyDescent="0.25">
      <c r="A101" s="21">
        <v>87</v>
      </c>
      <c r="B101" s="22">
        <v>91557058</v>
      </c>
      <c r="C101" s="23">
        <v>76.7</v>
      </c>
      <c r="D101" s="91">
        <v>10.166</v>
      </c>
      <c r="E101" s="137">
        <v>11.39</v>
      </c>
      <c r="F101" s="24">
        <v>1.2240000000000002</v>
      </c>
      <c r="G101" s="24"/>
      <c r="H101" s="24">
        <v>0</v>
      </c>
      <c r="I101" s="24">
        <v>1.223997889955833</v>
      </c>
      <c r="J101" s="115"/>
      <c r="K101" s="26"/>
      <c r="L101" s="27"/>
      <c r="M101" s="11"/>
      <c r="N101" s="11"/>
      <c r="O101" s="11"/>
    </row>
    <row r="102" spans="1:15" x14ac:dyDescent="0.25">
      <c r="A102" s="21">
        <v>88</v>
      </c>
      <c r="B102" s="22">
        <v>91557057</v>
      </c>
      <c r="C102" s="23">
        <v>77.099999999999994</v>
      </c>
      <c r="D102" s="91">
        <v>4.5919999999999996</v>
      </c>
      <c r="E102" s="137">
        <v>5.165</v>
      </c>
      <c r="F102" s="24">
        <v>0.5730000000000004</v>
      </c>
      <c r="G102" s="24"/>
      <c r="H102" s="24">
        <v>0</v>
      </c>
      <c r="I102" s="24">
        <v>0.57299787895169152</v>
      </c>
      <c r="J102" s="115"/>
      <c r="K102" s="26"/>
      <c r="L102" s="27"/>
      <c r="M102" s="11"/>
      <c r="N102" s="11"/>
      <c r="O102" s="11"/>
    </row>
    <row r="103" spans="1:15" x14ac:dyDescent="0.25">
      <c r="A103" s="21">
        <v>89</v>
      </c>
      <c r="B103" s="22">
        <v>91557055</v>
      </c>
      <c r="C103" s="23">
        <v>47.2</v>
      </c>
      <c r="D103" s="91">
        <v>3.508</v>
      </c>
      <c r="E103" s="137">
        <v>4.2960000000000003</v>
      </c>
      <c r="F103" s="24">
        <v>0.78800000000000026</v>
      </c>
      <c r="G103" s="24"/>
      <c r="H103" s="24">
        <v>0</v>
      </c>
      <c r="I103" s="24">
        <v>0.78799870151128193</v>
      </c>
      <c r="J103" s="115"/>
      <c r="K103" s="26"/>
      <c r="L103" s="27"/>
      <c r="M103" s="11"/>
      <c r="N103" s="11"/>
      <c r="O103" s="11"/>
    </row>
    <row r="104" spans="1:15" x14ac:dyDescent="0.25">
      <c r="A104" s="21">
        <v>90</v>
      </c>
      <c r="B104" s="22">
        <v>91556240</v>
      </c>
      <c r="C104" s="23">
        <v>51.9</v>
      </c>
      <c r="D104" s="91">
        <v>0.56999999999999995</v>
      </c>
      <c r="E104" s="137">
        <v>0.56999999999999995</v>
      </c>
      <c r="F104" s="24">
        <v>0</v>
      </c>
      <c r="G104" s="24">
        <v>1.3345714285714285</v>
      </c>
      <c r="H104" s="24"/>
      <c r="I104" s="24">
        <v>1.3345714285714285</v>
      </c>
      <c r="J104" s="115"/>
      <c r="K104" s="26"/>
      <c r="L104" s="27"/>
      <c r="M104" s="11"/>
      <c r="N104" s="11"/>
      <c r="O104" s="11"/>
    </row>
    <row r="105" spans="1:15" x14ac:dyDescent="0.25">
      <c r="A105" s="21">
        <v>91</v>
      </c>
      <c r="B105" s="22">
        <v>91556238</v>
      </c>
      <c r="C105" s="23">
        <v>48.1</v>
      </c>
      <c r="D105" s="91">
        <v>1.081</v>
      </c>
      <c r="E105" s="137">
        <v>1.34</v>
      </c>
      <c r="F105" s="24">
        <v>0.25900000000000012</v>
      </c>
      <c r="G105" s="24"/>
      <c r="H105" s="24">
        <v>0</v>
      </c>
      <c r="I105" s="24">
        <v>0.25899867675196303</v>
      </c>
      <c r="J105" s="115"/>
      <c r="K105" s="26"/>
      <c r="L105" s="27"/>
      <c r="M105" s="11"/>
      <c r="N105" s="11"/>
      <c r="O105" s="11"/>
    </row>
    <row r="106" spans="1:15" x14ac:dyDescent="0.25">
      <c r="A106" s="21">
        <v>92</v>
      </c>
      <c r="B106" s="22">
        <v>91556239</v>
      </c>
      <c r="C106" s="23">
        <v>44.7</v>
      </c>
      <c r="D106" s="66">
        <v>1.29</v>
      </c>
      <c r="E106" s="117">
        <v>1.95</v>
      </c>
      <c r="F106" s="24">
        <v>0.65999999999999992</v>
      </c>
      <c r="G106" s="24"/>
      <c r="H106" s="24">
        <v>0</v>
      </c>
      <c r="I106" s="24">
        <v>0.65999877028716714</v>
      </c>
      <c r="J106" s="115"/>
      <c r="K106" s="26"/>
      <c r="L106" s="27"/>
      <c r="M106" s="11"/>
      <c r="N106" s="11"/>
      <c r="O106" s="11"/>
    </row>
    <row r="107" spans="1:15" x14ac:dyDescent="0.25">
      <c r="A107" s="21">
        <v>93</v>
      </c>
      <c r="B107" s="22">
        <v>91556242</v>
      </c>
      <c r="C107" s="23">
        <v>64.2</v>
      </c>
      <c r="D107" s="91">
        <v>6.9930000000000003</v>
      </c>
      <c r="E107" s="137">
        <v>7.298</v>
      </c>
      <c r="F107" s="24">
        <v>0.30499999999999972</v>
      </c>
      <c r="G107" s="24"/>
      <c r="H107" s="24">
        <v>0</v>
      </c>
      <c r="I107" s="24">
        <v>0.30499823383526004</v>
      </c>
      <c r="J107" s="115"/>
      <c r="K107" s="26"/>
      <c r="L107" s="27"/>
      <c r="M107" s="11"/>
      <c r="N107" s="11"/>
      <c r="O107" s="11"/>
    </row>
    <row r="108" spans="1:15" x14ac:dyDescent="0.25">
      <c r="A108" s="21">
        <v>94</v>
      </c>
      <c r="B108" s="22">
        <v>91556241</v>
      </c>
      <c r="C108" s="23">
        <v>36.200000000000003</v>
      </c>
      <c r="D108" s="91">
        <v>5.9039999999999999</v>
      </c>
      <c r="E108" s="137">
        <v>6.5730000000000004</v>
      </c>
      <c r="F108" s="24">
        <v>0.66900000000000048</v>
      </c>
      <c r="G108" s="24"/>
      <c r="H108" s="24">
        <v>0</v>
      </c>
      <c r="I108" s="24">
        <v>0.66899900412517843</v>
      </c>
      <c r="J108" s="115"/>
      <c r="K108" s="26"/>
      <c r="L108" s="27"/>
      <c r="M108" s="11"/>
      <c r="N108" s="11"/>
      <c r="O108" s="11"/>
    </row>
    <row r="109" spans="1:15" x14ac:dyDescent="0.25">
      <c r="A109" s="21">
        <v>95</v>
      </c>
      <c r="B109" s="22">
        <v>91556243</v>
      </c>
      <c r="C109" s="23">
        <v>64.2</v>
      </c>
      <c r="D109" s="91">
        <v>7.0010000000000003</v>
      </c>
      <c r="E109" s="137">
        <v>7.3860000000000001</v>
      </c>
      <c r="F109" s="24">
        <v>0.38499999999999979</v>
      </c>
      <c r="G109" s="24"/>
      <c r="H109" s="24">
        <v>0</v>
      </c>
      <c r="I109" s="24">
        <v>0.38499823383526011</v>
      </c>
      <c r="J109" s="115"/>
      <c r="K109" s="26"/>
      <c r="L109" s="27"/>
      <c r="M109" s="11"/>
      <c r="N109" s="11"/>
      <c r="O109" s="11"/>
    </row>
    <row r="110" spans="1:15" x14ac:dyDescent="0.25">
      <c r="A110" s="21">
        <v>96</v>
      </c>
      <c r="B110" s="22">
        <v>91556244</v>
      </c>
      <c r="C110" s="23">
        <v>45.5</v>
      </c>
      <c r="D110" s="91">
        <v>3.8260000000000001</v>
      </c>
      <c r="E110" s="137">
        <v>4.407</v>
      </c>
      <c r="F110" s="24">
        <v>0.58099999999999996</v>
      </c>
      <c r="G110" s="24"/>
      <c r="H110" s="24">
        <v>0</v>
      </c>
      <c r="I110" s="24">
        <v>0.58099874827888387</v>
      </c>
      <c r="J110" s="115"/>
      <c r="K110" s="26"/>
      <c r="L110" s="27"/>
      <c r="M110" s="11"/>
      <c r="N110" s="11"/>
      <c r="O110" s="11"/>
    </row>
    <row r="111" spans="1:15" x14ac:dyDescent="0.25">
      <c r="A111" s="21">
        <v>97</v>
      </c>
      <c r="B111" s="22">
        <v>91557066</v>
      </c>
      <c r="C111" s="23">
        <v>53.3</v>
      </c>
      <c r="D111" s="91">
        <v>4.9130000000000003</v>
      </c>
      <c r="E111" s="137">
        <v>5.4480000000000004</v>
      </c>
      <c r="F111" s="24">
        <v>0.53500000000000014</v>
      </c>
      <c r="G111" s="24"/>
      <c r="H111" s="24">
        <v>0</v>
      </c>
      <c r="I111" s="24">
        <v>0.53499853369812123</v>
      </c>
      <c r="J111" s="115"/>
      <c r="K111" s="26"/>
      <c r="L111" s="27"/>
      <c r="M111" s="11"/>
      <c r="N111" s="11"/>
      <c r="O111" s="11"/>
    </row>
    <row r="112" spans="1:15" x14ac:dyDescent="0.25">
      <c r="A112" s="21">
        <v>98</v>
      </c>
      <c r="B112" s="22">
        <v>91557063</v>
      </c>
      <c r="C112" s="23">
        <v>42.7</v>
      </c>
      <c r="D112" s="91">
        <v>6.0540000000000003</v>
      </c>
      <c r="E112" s="137">
        <v>6.8120000000000003</v>
      </c>
      <c r="F112" s="24">
        <v>0.75800000000000001</v>
      </c>
      <c r="G112" s="24"/>
      <c r="H112" s="24">
        <v>0</v>
      </c>
      <c r="I112" s="24">
        <v>0.75799882530787566</v>
      </c>
      <c r="J112" s="115"/>
      <c r="K112" s="26"/>
      <c r="L112" s="27"/>
      <c r="M112" s="11"/>
      <c r="N112" s="11"/>
      <c r="O112" s="11"/>
    </row>
    <row r="113" spans="1:15" x14ac:dyDescent="0.25">
      <c r="A113" s="21">
        <v>99</v>
      </c>
      <c r="B113" s="22">
        <v>91557059</v>
      </c>
      <c r="C113" s="23">
        <v>76.5</v>
      </c>
      <c r="D113" s="91">
        <v>0.435</v>
      </c>
      <c r="E113" s="137">
        <v>0.44900000000000001</v>
      </c>
      <c r="F113" s="24">
        <v>1.4000000000000012E-2</v>
      </c>
      <c r="G113" s="24"/>
      <c r="H113" s="24">
        <v>0</v>
      </c>
      <c r="I113" s="24">
        <v>1.3997895457903644E-2</v>
      </c>
      <c r="J113" s="115"/>
      <c r="K113" s="26"/>
      <c r="L113" s="27"/>
      <c r="M113" s="11"/>
      <c r="N113" s="11"/>
      <c r="O113" s="11"/>
    </row>
    <row r="114" spans="1:15" x14ac:dyDescent="0.25">
      <c r="A114" s="21">
        <v>100</v>
      </c>
      <c r="B114" s="29">
        <v>91557064</v>
      </c>
      <c r="C114" s="23">
        <v>77</v>
      </c>
      <c r="D114" s="91">
        <v>9.5380000000000003</v>
      </c>
      <c r="E114" s="137">
        <v>9.5380000000000003</v>
      </c>
      <c r="F114" s="24">
        <v>0</v>
      </c>
      <c r="G114" s="24">
        <v>1.98</v>
      </c>
      <c r="H114" s="24"/>
      <c r="I114" s="24">
        <v>1.98</v>
      </c>
      <c r="J114" s="115"/>
      <c r="K114" s="26"/>
      <c r="L114" s="27"/>
      <c r="M114" s="11"/>
      <c r="N114" s="11"/>
      <c r="O114" s="11"/>
    </row>
    <row r="115" spans="1:15" x14ac:dyDescent="0.25">
      <c r="A115" s="21">
        <v>101</v>
      </c>
      <c r="B115" s="22">
        <v>91557060</v>
      </c>
      <c r="C115" s="23">
        <v>47</v>
      </c>
      <c r="D115" s="91">
        <v>4.2960000000000003</v>
      </c>
      <c r="E115" s="137">
        <v>4.8869999999999996</v>
      </c>
      <c r="F115" s="24">
        <v>0.5909999999999993</v>
      </c>
      <c r="G115" s="24"/>
      <c r="H115" s="24">
        <v>0</v>
      </c>
      <c r="I115" s="24">
        <v>0.59099870701335189</v>
      </c>
      <c r="J115" s="115"/>
      <c r="K115" s="26"/>
      <c r="L115" s="27"/>
      <c r="M115" s="11"/>
      <c r="N115" s="11"/>
      <c r="O115" s="11"/>
    </row>
    <row r="116" spans="1:15" x14ac:dyDescent="0.25">
      <c r="A116" s="21">
        <v>102</v>
      </c>
      <c r="B116" s="22">
        <v>91557065</v>
      </c>
      <c r="C116" s="23">
        <v>51.8</v>
      </c>
      <c r="D116" s="91">
        <v>1.2869999999999999</v>
      </c>
      <c r="E116" s="137">
        <v>1.6459999999999999</v>
      </c>
      <c r="F116" s="24">
        <v>0.35899999999999999</v>
      </c>
      <c r="G116" s="24"/>
      <c r="H116" s="24">
        <v>0</v>
      </c>
      <c r="I116" s="24">
        <v>0.35899857496365239</v>
      </c>
      <c r="J116" s="115"/>
      <c r="K116" s="26"/>
      <c r="L116" s="27"/>
      <c r="M116" s="11"/>
      <c r="N116" s="11"/>
      <c r="O116" s="11"/>
    </row>
    <row r="117" spans="1:15" x14ac:dyDescent="0.25">
      <c r="A117" s="21">
        <v>103</v>
      </c>
      <c r="B117" s="22">
        <v>91557062</v>
      </c>
      <c r="C117" s="23">
        <v>48.1</v>
      </c>
      <c r="D117" s="91">
        <v>4.6619999999999999</v>
      </c>
      <c r="E117" s="137">
        <v>4.9450000000000003</v>
      </c>
      <c r="F117" s="24">
        <v>0.28300000000000036</v>
      </c>
      <c r="G117" s="24"/>
      <c r="H117" s="24">
        <v>0</v>
      </c>
      <c r="I117" s="24">
        <v>0.28299867675196327</v>
      </c>
      <c r="J117" s="115"/>
      <c r="K117" s="26"/>
      <c r="L117" s="27"/>
      <c r="M117" s="11"/>
      <c r="N117" s="11"/>
      <c r="O117" s="11"/>
    </row>
    <row r="118" spans="1:15" x14ac:dyDescent="0.25">
      <c r="A118" s="21">
        <v>104</v>
      </c>
      <c r="B118" s="22">
        <v>91557061</v>
      </c>
      <c r="C118" s="23">
        <v>44.8</v>
      </c>
      <c r="D118" s="91">
        <v>5.8719999999999999</v>
      </c>
      <c r="E118" s="137">
        <v>6.4240000000000004</v>
      </c>
      <c r="F118" s="24">
        <v>0.55200000000000049</v>
      </c>
      <c r="G118" s="24"/>
      <c r="H118" s="24">
        <v>0</v>
      </c>
      <c r="I118" s="24">
        <v>0.55199876753613231</v>
      </c>
      <c r="J118" s="115"/>
      <c r="K118" s="26"/>
      <c r="L118" s="27"/>
      <c r="M118" s="11"/>
      <c r="N118" s="11"/>
      <c r="O118" s="11"/>
    </row>
    <row r="119" spans="1:15" x14ac:dyDescent="0.25">
      <c r="A119" s="21">
        <v>105</v>
      </c>
      <c r="B119" s="22">
        <v>91557051</v>
      </c>
      <c r="C119" s="23">
        <v>64.099999999999994</v>
      </c>
      <c r="D119" s="66">
        <v>1.5940000000000001</v>
      </c>
      <c r="E119" s="117">
        <v>2.11</v>
      </c>
      <c r="F119" s="24">
        <v>0.51599999999999979</v>
      </c>
      <c r="G119" s="24"/>
      <c r="H119" s="24">
        <v>0</v>
      </c>
      <c r="I119" s="24">
        <v>0.51599823658629551</v>
      </c>
      <c r="J119" s="115"/>
      <c r="K119" s="26"/>
      <c r="L119" s="27"/>
      <c r="M119" s="11"/>
      <c r="N119" s="11"/>
      <c r="O119" s="11"/>
    </row>
    <row r="120" spans="1:15" x14ac:dyDescent="0.25">
      <c r="A120" s="21">
        <v>106</v>
      </c>
      <c r="B120" s="22">
        <v>91557052</v>
      </c>
      <c r="C120" s="23">
        <v>36.200000000000003</v>
      </c>
      <c r="D120" s="91">
        <v>1.1379999999999999</v>
      </c>
      <c r="E120" s="137">
        <v>1.1379999999999999</v>
      </c>
      <c r="F120" s="24">
        <v>0</v>
      </c>
      <c r="G120" s="24">
        <v>0.93085714285714294</v>
      </c>
      <c r="H120" s="24"/>
      <c r="I120" s="24">
        <v>0.93085714285714294</v>
      </c>
      <c r="J120" s="115"/>
      <c r="K120" s="26"/>
      <c r="L120" s="27"/>
      <c r="M120" s="11"/>
      <c r="N120" s="11"/>
      <c r="O120" s="11"/>
    </row>
    <row r="121" spans="1:15" x14ac:dyDescent="0.25">
      <c r="A121" s="21">
        <v>107</v>
      </c>
      <c r="B121" s="22">
        <v>91557054</v>
      </c>
      <c r="C121" s="23">
        <v>63.9</v>
      </c>
      <c r="D121" s="91">
        <v>7.8289999999999997</v>
      </c>
      <c r="E121" s="137">
        <v>8.4770000000000003</v>
      </c>
      <c r="F121" s="24">
        <v>0.64800000000000058</v>
      </c>
      <c r="G121" s="24"/>
      <c r="H121" s="24">
        <v>0</v>
      </c>
      <c r="I121" s="24">
        <v>0.64799824208836709</v>
      </c>
      <c r="J121" s="115"/>
      <c r="K121" s="26"/>
      <c r="L121" s="27"/>
      <c r="M121" s="11"/>
      <c r="N121" s="11"/>
      <c r="O121" s="11"/>
    </row>
    <row r="122" spans="1:15" x14ac:dyDescent="0.25">
      <c r="A122" s="21">
        <v>108</v>
      </c>
      <c r="B122" s="22">
        <v>91557053</v>
      </c>
      <c r="C122" s="23">
        <v>45.6</v>
      </c>
      <c r="D122" s="91">
        <v>3.0009999999999999</v>
      </c>
      <c r="E122" s="137">
        <v>3.5529999999999999</v>
      </c>
      <c r="F122" s="24">
        <v>0.55200000000000005</v>
      </c>
      <c r="G122" s="24"/>
      <c r="H122" s="24">
        <v>0</v>
      </c>
      <c r="I122" s="24">
        <v>0.55199874552784844</v>
      </c>
      <c r="J122" s="115"/>
      <c r="K122" s="26"/>
      <c r="L122" s="25"/>
      <c r="M122" s="11"/>
      <c r="N122" s="11"/>
      <c r="O122" s="11"/>
    </row>
    <row r="123" spans="1:15" x14ac:dyDescent="0.25">
      <c r="A123" s="21">
        <v>109</v>
      </c>
      <c r="B123" s="22">
        <v>91505767</v>
      </c>
      <c r="C123" s="23">
        <v>53.1</v>
      </c>
      <c r="D123" s="91">
        <v>5.6980000000000004</v>
      </c>
      <c r="E123" s="137">
        <v>6.4119999999999999</v>
      </c>
      <c r="F123" s="24">
        <v>0.71399999999999952</v>
      </c>
      <c r="G123" s="24"/>
      <c r="H123" s="24">
        <v>0</v>
      </c>
      <c r="I123" s="24">
        <v>0.71399853920019141</v>
      </c>
      <c r="J123" s="115"/>
      <c r="K123" s="26"/>
      <c r="L123" s="27"/>
      <c r="M123" s="11"/>
      <c r="N123" s="11"/>
      <c r="O123" s="11"/>
    </row>
    <row r="124" spans="1:15" x14ac:dyDescent="0.25">
      <c r="A124" s="21">
        <v>110</v>
      </c>
      <c r="B124" s="22">
        <v>91505765</v>
      </c>
      <c r="C124" s="23">
        <v>42.8</v>
      </c>
      <c r="D124" s="91">
        <v>4.2530000000000001</v>
      </c>
      <c r="E124" s="137">
        <v>4.577</v>
      </c>
      <c r="F124" s="24">
        <v>0.32399999999999984</v>
      </c>
      <c r="G124" s="24"/>
      <c r="H124" s="24">
        <v>0</v>
      </c>
      <c r="I124" s="24">
        <v>0.32399882255684004</v>
      </c>
      <c r="J124" s="115"/>
      <c r="K124" s="26"/>
      <c r="L124" s="27"/>
      <c r="M124" s="11"/>
      <c r="N124" s="11"/>
      <c r="O124" s="11"/>
    </row>
    <row r="125" spans="1:15" x14ac:dyDescent="0.25">
      <c r="A125" s="21">
        <v>111</v>
      </c>
      <c r="B125" s="22">
        <v>91505764</v>
      </c>
      <c r="C125" s="23">
        <v>77</v>
      </c>
      <c r="D125" s="91">
        <v>6.9240000000000004</v>
      </c>
      <c r="E125" s="137">
        <v>8.1720000000000006</v>
      </c>
      <c r="F125" s="24">
        <v>1.2480000000000002</v>
      </c>
      <c r="G125" s="24"/>
      <c r="H125" s="24">
        <v>0</v>
      </c>
      <c r="I125" s="24">
        <v>1.2479978817027269</v>
      </c>
      <c r="J125" s="115"/>
      <c r="K125" s="26"/>
      <c r="L125" s="27"/>
      <c r="M125" s="11"/>
      <c r="N125" s="11"/>
      <c r="O125" s="11"/>
    </row>
    <row r="126" spans="1:15" x14ac:dyDescent="0.25">
      <c r="A126" s="21">
        <v>112</v>
      </c>
      <c r="B126" s="22">
        <v>91505760</v>
      </c>
      <c r="C126" s="23">
        <v>77.400000000000006</v>
      </c>
      <c r="D126" s="91">
        <v>5.5410000000000004</v>
      </c>
      <c r="E126" s="137">
        <v>6.3460000000000001</v>
      </c>
      <c r="F126" s="24">
        <v>0.80499999999999972</v>
      </c>
      <c r="G126" s="24"/>
      <c r="H126" s="24">
        <v>0</v>
      </c>
      <c r="I126" s="24">
        <v>0.80499787069858453</v>
      </c>
      <c r="J126" s="115"/>
      <c r="K126" s="26"/>
      <c r="L126" s="27"/>
      <c r="M126" s="11"/>
      <c r="N126" s="11"/>
      <c r="O126" s="11"/>
    </row>
    <row r="127" spans="1:15" x14ac:dyDescent="0.25">
      <c r="A127" s="21">
        <v>113</v>
      </c>
      <c r="B127" s="22">
        <v>91505761</v>
      </c>
      <c r="C127" s="23">
        <v>47</v>
      </c>
      <c r="D127" s="91">
        <v>4.3369999999999997</v>
      </c>
      <c r="E127" s="137">
        <v>4.782</v>
      </c>
      <c r="F127" s="24">
        <v>0.44500000000000028</v>
      </c>
      <c r="G127" s="24"/>
      <c r="H127" s="24">
        <v>0</v>
      </c>
      <c r="I127" s="24">
        <v>0.44499870701335287</v>
      </c>
      <c r="J127" s="115"/>
      <c r="K127" s="26"/>
      <c r="L127" s="27"/>
      <c r="M127" s="11"/>
      <c r="N127" s="11"/>
      <c r="O127" s="11"/>
    </row>
    <row r="128" spans="1:15" x14ac:dyDescent="0.25">
      <c r="A128" s="21">
        <v>114</v>
      </c>
      <c r="B128" s="22">
        <v>91505769</v>
      </c>
      <c r="C128" s="23">
        <v>52.2</v>
      </c>
      <c r="D128" s="91">
        <v>3.7759999999999998</v>
      </c>
      <c r="E128" s="137">
        <v>3.786</v>
      </c>
      <c r="F128" s="24">
        <v>1.0000000000000231E-2</v>
      </c>
      <c r="G128" s="24"/>
      <c r="H128" s="24">
        <v>0</v>
      </c>
      <c r="I128" s="24">
        <v>9.9985639595109432E-3</v>
      </c>
      <c r="J128" s="115"/>
      <c r="K128" s="26"/>
      <c r="L128" s="27"/>
      <c r="M128" s="11"/>
      <c r="N128" s="11"/>
      <c r="O128" s="11"/>
    </row>
    <row r="129" spans="1:15" x14ac:dyDescent="0.25">
      <c r="A129" s="21">
        <v>115</v>
      </c>
      <c r="B129" s="22">
        <v>91505766</v>
      </c>
      <c r="C129" s="23">
        <v>48.1</v>
      </c>
      <c r="D129" s="91">
        <v>4.6120000000000001</v>
      </c>
      <c r="E129" s="137">
        <v>5.008</v>
      </c>
      <c r="F129" s="24">
        <v>0.39599999999999991</v>
      </c>
      <c r="G129" s="24"/>
      <c r="H129" s="24">
        <v>0</v>
      </c>
      <c r="I129" s="24">
        <v>0.39599867675196282</v>
      </c>
      <c r="J129" s="115"/>
      <c r="K129" s="26"/>
      <c r="L129" s="27"/>
      <c r="M129" s="11"/>
      <c r="N129" s="11"/>
      <c r="O129" s="11"/>
    </row>
    <row r="130" spans="1:15" x14ac:dyDescent="0.25">
      <c r="A130" s="21">
        <v>116</v>
      </c>
      <c r="B130" s="22">
        <v>91505768</v>
      </c>
      <c r="C130" s="23">
        <v>44.6</v>
      </c>
      <c r="D130" s="91">
        <v>0.45500000000000002</v>
      </c>
      <c r="E130" s="137">
        <v>0.63900000000000001</v>
      </c>
      <c r="F130" s="24">
        <v>0.184</v>
      </c>
      <c r="G130" s="24"/>
      <c r="H130" s="24">
        <v>0</v>
      </c>
      <c r="I130" s="24">
        <v>0.18399877303820264</v>
      </c>
      <c r="J130" s="115"/>
      <c r="K130" s="26"/>
      <c r="L130" s="27"/>
      <c r="M130" s="11"/>
      <c r="N130" s="11"/>
      <c r="O130" s="11"/>
    </row>
    <row r="131" spans="1:15" x14ac:dyDescent="0.25">
      <c r="A131" s="21">
        <v>117</v>
      </c>
      <c r="B131" s="22">
        <v>91505772</v>
      </c>
      <c r="C131" s="23">
        <v>64.3</v>
      </c>
      <c r="D131" s="91">
        <v>6.41</v>
      </c>
      <c r="E131" s="137">
        <v>6.9649999999999999</v>
      </c>
      <c r="F131" s="24">
        <v>0.55499999999999972</v>
      </c>
      <c r="G131" s="24"/>
      <c r="H131" s="24">
        <v>0</v>
      </c>
      <c r="I131" s="24">
        <v>0.55499823108422464</v>
      </c>
      <c r="J131" s="115"/>
      <c r="K131" s="26"/>
      <c r="L131" s="27"/>
      <c r="M131" s="11"/>
      <c r="N131" s="11"/>
      <c r="O131" s="11"/>
    </row>
    <row r="132" spans="1:15" x14ac:dyDescent="0.25">
      <c r="A132" s="21">
        <v>118</v>
      </c>
      <c r="B132" s="22">
        <v>91505770</v>
      </c>
      <c r="C132" s="23">
        <v>36.4</v>
      </c>
      <c r="D132" s="91">
        <v>2.4670000000000001</v>
      </c>
      <c r="E132" s="137">
        <v>2.88</v>
      </c>
      <c r="F132" s="24">
        <v>0.41299999999999981</v>
      </c>
      <c r="G132" s="24"/>
      <c r="H132" s="24">
        <v>0</v>
      </c>
      <c r="I132" s="24">
        <v>0.41299899862310691</v>
      </c>
      <c r="J132" s="115"/>
      <c r="K132" s="26"/>
      <c r="L132" s="27"/>
      <c r="M132" s="11"/>
      <c r="N132" s="11"/>
      <c r="O132" s="11"/>
    </row>
    <row r="133" spans="1:15" x14ac:dyDescent="0.25">
      <c r="A133" s="21">
        <v>119</v>
      </c>
      <c r="B133" s="22">
        <v>91505773</v>
      </c>
      <c r="C133" s="23">
        <v>64.900000000000006</v>
      </c>
      <c r="D133" s="91">
        <v>1.7729999999999999</v>
      </c>
      <c r="E133" s="137">
        <v>2.1259999999999999</v>
      </c>
      <c r="F133" s="24">
        <v>0.35299999999999998</v>
      </c>
      <c r="G133" s="24"/>
      <c r="H133" s="24">
        <v>0</v>
      </c>
      <c r="I133" s="24">
        <v>0.35299821457801234</v>
      </c>
      <c r="J133" s="115"/>
      <c r="K133" s="26"/>
      <c r="L133" s="27"/>
      <c r="M133" s="11"/>
      <c r="N133" s="11"/>
      <c r="O133" s="11"/>
    </row>
    <row r="134" spans="1:15" x14ac:dyDescent="0.25">
      <c r="A134" s="21">
        <v>120</v>
      </c>
      <c r="B134" s="22">
        <v>91505771</v>
      </c>
      <c r="C134" s="23">
        <v>45.5</v>
      </c>
      <c r="D134" s="91">
        <v>6.2359999999999998</v>
      </c>
      <c r="E134" s="137">
        <v>6.6529999999999996</v>
      </c>
      <c r="F134" s="24">
        <v>0.41699999999999982</v>
      </c>
      <c r="G134" s="24"/>
      <c r="H134" s="24">
        <v>0</v>
      </c>
      <c r="I134" s="24">
        <v>0.41699874827888367</v>
      </c>
      <c r="J134" s="115"/>
      <c r="K134" s="26"/>
      <c r="L134" s="27"/>
      <c r="M134" s="11"/>
      <c r="N134" s="11"/>
      <c r="O134" s="11"/>
    </row>
    <row r="135" spans="1:15" x14ac:dyDescent="0.25">
      <c r="A135" s="21">
        <v>121</v>
      </c>
      <c r="B135" s="22">
        <v>91557071</v>
      </c>
      <c r="C135" s="23">
        <v>53.2</v>
      </c>
      <c r="D135" s="91">
        <v>7.2960000000000003</v>
      </c>
      <c r="E135" s="137">
        <v>8.0869999999999997</v>
      </c>
      <c r="F135" s="24">
        <v>0.79099999999999948</v>
      </c>
      <c r="G135" s="24"/>
      <c r="H135" s="24">
        <v>0</v>
      </c>
      <c r="I135" s="24">
        <v>0.79099853644915596</v>
      </c>
      <c r="J135" s="115"/>
      <c r="K135" s="26"/>
      <c r="L135" s="27"/>
      <c r="M135" s="11"/>
      <c r="N135" s="11"/>
      <c r="O135" s="11"/>
    </row>
    <row r="136" spans="1:15" x14ac:dyDescent="0.25">
      <c r="A136" s="21">
        <v>122</v>
      </c>
      <c r="B136" s="22">
        <v>91557069</v>
      </c>
      <c r="C136" s="23">
        <v>42.8</v>
      </c>
      <c r="D136" s="66">
        <v>0.11</v>
      </c>
      <c r="E136" s="117">
        <v>0.11</v>
      </c>
      <c r="F136" s="24">
        <v>0</v>
      </c>
      <c r="G136" s="24">
        <v>1.1005714285714285</v>
      </c>
      <c r="H136" s="24"/>
      <c r="I136" s="24">
        <v>1.1005714285714285</v>
      </c>
      <c r="J136" s="115"/>
      <c r="K136" s="26"/>
      <c r="L136" s="27"/>
      <c r="M136" s="11"/>
      <c r="N136" s="11"/>
      <c r="O136" s="11"/>
    </row>
    <row r="137" spans="1:15" x14ac:dyDescent="0.25">
      <c r="A137" s="21">
        <v>123</v>
      </c>
      <c r="B137" s="22">
        <v>91557070</v>
      </c>
      <c r="C137" s="23">
        <v>77.3</v>
      </c>
      <c r="D137" s="91">
        <v>8.8290000000000006</v>
      </c>
      <c r="E137" s="137">
        <v>9.7810000000000006</v>
      </c>
      <c r="F137" s="24">
        <v>0.95199999999999996</v>
      </c>
      <c r="G137" s="24"/>
      <c r="H137" s="24">
        <v>0</v>
      </c>
      <c r="I137" s="24">
        <v>0.95199787344962028</v>
      </c>
      <c r="J137" s="115"/>
      <c r="K137" s="26"/>
      <c r="L137" s="27"/>
      <c r="M137" s="11"/>
      <c r="N137" s="11"/>
      <c r="O137" s="11"/>
    </row>
    <row r="138" spans="1:15" x14ac:dyDescent="0.25">
      <c r="A138" s="21">
        <v>124</v>
      </c>
      <c r="B138" s="22">
        <v>91557067</v>
      </c>
      <c r="C138" s="23">
        <v>77.900000000000006</v>
      </c>
      <c r="D138" s="66">
        <v>9.7479999999999993</v>
      </c>
      <c r="E138" s="117">
        <v>9.7479999999999993</v>
      </c>
      <c r="F138" s="24">
        <v>0</v>
      </c>
      <c r="G138" s="24">
        <v>2.0031428571428571</v>
      </c>
      <c r="H138" s="24"/>
      <c r="I138" s="24">
        <v>2.0031428571428571</v>
      </c>
      <c r="J138" s="115"/>
      <c r="K138" s="26"/>
      <c r="L138" s="27"/>
      <c r="M138" s="11"/>
      <c r="N138" s="11"/>
      <c r="O138" s="11"/>
    </row>
    <row r="139" spans="1:15" x14ac:dyDescent="0.25">
      <c r="A139" s="21">
        <v>125</v>
      </c>
      <c r="B139" s="22">
        <v>91557068</v>
      </c>
      <c r="C139" s="23">
        <v>47.1</v>
      </c>
      <c r="D139" s="91">
        <v>5.0019999999999998</v>
      </c>
      <c r="E139" s="137">
        <v>5.7809999999999997</v>
      </c>
      <c r="F139" s="24">
        <v>0.77899999999999991</v>
      </c>
      <c r="G139" s="24"/>
      <c r="H139" s="24">
        <v>0</v>
      </c>
      <c r="I139" s="24">
        <v>0.7789987042623171</v>
      </c>
      <c r="J139" s="115"/>
      <c r="K139" s="26"/>
      <c r="L139" s="27"/>
      <c r="M139" s="11"/>
      <c r="N139" s="11"/>
      <c r="O139" s="11"/>
    </row>
    <row r="140" spans="1:15" x14ac:dyDescent="0.25">
      <c r="A140" s="21">
        <v>126</v>
      </c>
      <c r="B140" s="22">
        <v>91557072</v>
      </c>
      <c r="C140" s="23">
        <v>52</v>
      </c>
      <c r="D140" s="91">
        <v>3.544</v>
      </c>
      <c r="E140" s="137">
        <v>3.544</v>
      </c>
      <c r="F140" s="24">
        <v>0</v>
      </c>
      <c r="G140" s="24">
        <v>1.3371428571428572</v>
      </c>
      <c r="H140" s="24"/>
      <c r="I140" s="24">
        <v>1.3371428571428572</v>
      </c>
      <c r="J140" s="115"/>
      <c r="K140" s="26"/>
      <c r="L140" s="27"/>
      <c r="M140" s="11"/>
      <c r="N140" s="11"/>
      <c r="O140" s="11"/>
    </row>
    <row r="141" spans="1:15" x14ac:dyDescent="0.25">
      <c r="A141" s="21">
        <v>127</v>
      </c>
      <c r="B141" s="22">
        <v>91557073</v>
      </c>
      <c r="C141" s="23">
        <v>48.1</v>
      </c>
      <c r="D141" s="91">
        <v>4.1879999999999997</v>
      </c>
      <c r="E141" s="137">
        <v>4.7850000000000001</v>
      </c>
      <c r="F141" s="24">
        <v>0.59700000000000042</v>
      </c>
      <c r="G141" s="24"/>
      <c r="H141" s="24">
        <v>0</v>
      </c>
      <c r="I141" s="24">
        <v>0.59699867675196339</v>
      </c>
      <c r="J141" s="115"/>
      <c r="K141" s="26"/>
      <c r="L141" s="27"/>
      <c r="M141" s="11"/>
      <c r="N141" s="11"/>
      <c r="O141" s="11"/>
    </row>
    <row r="142" spans="1:15" x14ac:dyDescent="0.25">
      <c r="A142" s="21">
        <v>128</v>
      </c>
      <c r="B142" s="22">
        <v>91557074</v>
      </c>
      <c r="C142" s="23">
        <v>44.7</v>
      </c>
      <c r="D142" s="91">
        <v>1.4630000000000001</v>
      </c>
      <c r="E142" s="137">
        <v>1.7030000000000001</v>
      </c>
      <c r="F142" s="24">
        <v>0.24</v>
      </c>
      <c r="G142" s="24"/>
      <c r="H142" s="24">
        <v>0</v>
      </c>
      <c r="I142" s="24">
        <v>0.23999877028716721</v>
      </c>
      <c r="J142" s="115"/>
      <c r="K142" s="26"/>
      <c r="L142" s="27"/>
      <c r="M142" s="11"/>
      <c r="N142" s="11"/>
      <c r="O142" s="11"/>
    </row>
    <row r="143" spans="1:15" x14ac:dyDescent="0.25">
      <c r="A143" s="21">
        <v>129</v>
      </c>
      <c r="B143" s="22">
        <v>91505762</v>
      </c>
      <c r="C143" s="23">
        <v>64.2</v>
      </c>
      <c r="D143" s="66">
        <v>0.75</v>
      </c>
      <c r="E143" s="117">
        <v>1.0169999999999999</v>
      </c>
      <c r="F143" s="24">
        <v>0.2669999999999999</v>
      </c>
      <c r="G143" s="24"/>
      <c r="H143" s="24">
        <v>0</v>
      </c>
      <c r="I143" s="24">
        <v>0.26699823383526022</v>
      </c>
      <c r="J143" s="115"/>
      <c r="K143" s="26"/>
      <c r="L143" s="27"/>
      <c r="M143" s="11"/>
      <c r="N143" s="11"/>
      <c r="O143" s="11"/>
    </row>
    <row r="144" spans="1:15" x14ac:dyDescent="0.25">
      <c r="A144" s="21">
        <v>130</v>
      </c>
      <c r="B144" s="22">
        <v>91505758</v>
      </c>
      <c r="C144" s="23">
        <v>36.299999999999997</v>
      </c>
      <c r="D144" s="91">
        <v>3.1419999999999999</v>
      </c>
      <c r="E144" s="137">
        <v>3.6360000000000001</v>
      </c>
      <c r="F144" s="24">
        <v>0.49400000000000022</v>
      </c>
      <c r="G144" s="24"/>
      <c r="H144" s="24">
        <v>0</v>
      </c>
      <c r="I144" s="24">
        <v>0.49399900137414271</v>
      </c>
      <c r="J144" s="115"/>
      <c r="K144" s="26"/>
      <c r="L144" s="27"/>
      <c r="M144" s="11"/>
      <c r="N144" s="11"/>
      <c r="O144" s="11"/>
    </row>
    <row r="145" spans="1:15" x14ac:dyDescent="0.25">
      <c r="A145" s="21">
        <v>131</v>
      </c>
      <c r="B145" s="22">
        <v>91505759</v>
      </c>
      <c r="C145" s="23">
        <v>64.8</v>
      </c>
      <c r="D145" s="91">
        <v>4.431</v>
      </c>
      <c r="E145" s="137">
        <v>4.93</v>
      </c>
      <c r="F145" s="24">
        <v>0.49899999999999967</v>
      </c>
      <c r="G145" s="24"/>
      <c r="H145" s="24">
        <v>0</v>
      </c>
      <c r="I145" s="24">
        <v>0.49899821732904742</v>
      </c>
      <c r="J145" s="115"/>
      <c r="K145" s="26"/>
      <c r="L145" s="27"/>
      <c r="M145" s="11"/>
      <c r="N145" s="11"/>
      <c r="O145" s="11"/>
    </row>
    <row r="146" spans="1:15" x14ac:dyDescent="0.25">
      <c r="A146" s="21">
        <v>132</v>
      </c>
      <c r="B146" s="22">
        <v>91505763</v>
      </c>
      <c r="C146" s="23">
        <v>45.5</v>
      </c>
      <c r="D146" s="91">
        <v>4.2670000000000003</v>
      </c>
      <c r="E146" s="137">
        <v>4.6420000000000003</v>
      </c>
      <c r="F146" s="24">
        <v>0.375</v>
      </c>
      <c r="G146" s="24"/>
      <c r="H146" s="24">
        <v>0</v>
      </c>
      <c r="I146" s="24">
        <v>0.37499874827888385</v>
      </c>
      <c r="J146" s="115"/>
      <c r="K146" s="26"/>
      <c r="L146" s="27"/>
      <c r="M146" s="11"/>
      <c r="N146" s="11"/>
      <c r="O146" s="11"/>
    </row>
    <row r="147" spans="1:15" x14ac:dyDescent="0.25">
      <c r="A147" s="21">
        <v>133</v>
      </c>
      <c r="B147" s="22">
        <v>91557040</v>
      </c>
      <c r="C147" s="23">
        <v>53.1</v>
      </c>
      <c r="D147" s="91">
        <v>3.742</v>
      </c>
      <c r="E147" s="137">
        <v>3.8839999999999999</v>
      </c>
      <c r="F147" s="24">
        <v>0.1419999999999999</v>
      </c>
      <c r="G147" s="24"/>
      <c r="H147" s="24">
        <v>0</v>
      </c>
      <c r="I147" s="24">
        <v>0.14199853920019184</v>
      </c>
      <c r="J147" s="115"/>
      <c r="K147" s="26"/>
      <c r="L147" s="27"/>
      <c r="M147" s="11"/>
      <c r="N147" s="11"/>
      <c r="O147" s="11"/>
    </row>
    <row r="148" spans="1:15" x14ac:dyDescent="0.25">
      <c r="A148" s="21">
        <v>134</v>
      </c>
      <c r="B148" s="22">
        <v>91557046</v>
      </c>
      <c r="C148" s="23">
        <v>42.7</v>
      </c>
      <c r="D148" s="91">
        <v>0.67800000000000005</v>
      </c>
      <c r="E148" s="137">
        <v>0.67800000000000005</v>
      </c>
      <c r="F148" s="24">
        <v>0</v>
      </c>
      <c r="G148" s="24">
        <v>1.0980000000000001</v>
      </c>
      <c r="H148" s="24"/>
      <c r="I148" s="24">
        <v>1.0980000000000001</v>
      </c>
      <c r="J148" s="115"/>
      <c r="K148" s="26"/>
      <c r="L148" s="27"/>
      <c r="M148" s="11"/>
      <c r="N148" s="11"/>
      <c r="O148" s="11"/>
    </row>
    <row r="149" spans="1:15" x14ac:dyDescent="0.25">
      <c r="A149" s="21">
        <v>135</v>
      </c>
      <c r="B149" s="22">
        <v>91557050</v>
      </c>
      <c r="C149" s="23">
        <v>77</v>
      </c>
      <c r="D149" s="91">
        <v>10.999000000000001</v>
      </c>
      <c r="E149" s="137">
        <v>12.316000000000001</v>
      </c>
      <c r="F149" s="24">
        <v>1.3170000000000002</v>
      </c>
      <c r="G149" s="24"/>
      <c r="H149" s="24">
        <v>0</v>
      </c>
      <c r="I149" s="24">
        <v>1.3169978817027268</v>
      </c>
      <c r="J149" s="115"/>
      <c r="K149" s="26"/>
      <c r="L149" s="27"/>
      <c r="M149" s="11"/>
      <c r="N149" s="11"/>
      <c r="O149" s="11"/>
    </row>
    <row r="150" spans="1:15" x14ac:dyDescent="0.25">
      <c r="A150" s="21">
        <v>136</v>
      </c>
      <c r="B150" s="22">
        <v>91557049</v>
      </c>
      <c r="C150" s="23">
        <v>77.3</v>
      </c>
      <c r="D150" s="91">
        <v>11.022</v>
      </c>
      <c r="E150" s="137">
        <v>12.238</v>
      </c>
      <c r="F150" s="24">
        <v>1.2159999999999993</v>
      </c>
      <c r="G150" s="24"/>
      <c r="H150" s="24">
        <v>0</v>
      </c>
      <c r="I150" s="24">
        <v>1.2159978734496195</v>
      </c>
      <c r="J150" s="115"/>
      <c r="K150" s="26"/>
      <c r="L150" s="27"/>
      <c r="M150" s="11"/>
      <c r="N150" s="11"/>
      <c r="O150" s="11"/>
    </row>
    <row r="151" spans="1:15" x14ac:dyDescent="0.25">
      <c r="A151" s="21">
        <v>137</v>
      </c>
      <c r="B151" s="22">
        <v>91557045</v>
      </c>
      <c r="C151" s="23">
        <v>47</v>
      </c>
      <c r="D151" s="91">
        <v>3.75</v>
      </c>
      <c r="E151" s="137">
        <v>4.4610000000000003</v>
      </c>
      <c r="F151" s="24">
        <v>0.7110000000000003</v>
      </c>
      <c r="G151" s="24"/>
      <c r="H151" s="24">
        <v>0</v>
      </c>
      <c r="I151" s="24">
        <v>0.71099870701335288</v>
      </c>
      <c r="J151" s="115"/>
      <c r="K151" s="26"/>
      <c r="L151" s="27"/>
      <c r="M151" s="11"/>
      <c r="N151" s="11"/>
      <c r="O151" s="11"/>
    </row>
    <row r="152" spans="1:15" x14ac:dyDescent="0.25">
      <c r="A152" s="21">
        <v>138</v>
      </c>
      <c r="B152" s="22">
        <v>91557039</v>
      </c>
      <c r="C152" s="23">
        <v>51.9</v>
      </c>
      <c r="D152" s="91">
        <v>5.3109999999999999</v>
      </c>
      <c r="E152" s="137">
        <v>6.0220000000000002</v>
      </c>
      <c r="F152" s="24">
        <v>0.7110000000000003</v>
      </c>
      <c r="G152" s="24"/>
      <c r="H152" s="24">
        <v>0</v>
      </c>
      <c r="I152" s="24">
        <v>0.71099857221261731</v>
      </c>
      <c r="J152" s="115"/>
      <c r="K152" s="26"/>
      <c r="L152" s="27"/>
      <c r="M152" s="11"/>
      <c r="N152" s="11"/>
      <c r="O152" s="11"/>
    </row>
    <row r="153" spans="1:15" x14ac:dyDescent="0.25">
      <c r="A153" s="21">
        <v>139</v>
      </c>
      <c r="B153" s="22">
        <v>91557036</v>
      </c>
      <c r="C153" s="23">
        <v>47.9</v>
      </c>
      <c r="D153" s="91">
        <v>1.0649999999999999</v>
      </c>
      <c r="E153" s="137">
        <v>1.194</v>
      </c>
      <c r="F153" s="24">
        <v>0.129</v>
      </c>
      <c r="G153" s="24"/>
      <c r="H153" s="24">
        <v>0</v>
      </c>
      <c r="I153" s="24">
        <v>0.12899868225403377</v>
      </c>
      <c r="J153" s="115"/>
      <c r="K153" s="26"/>
      <c r="L153" s="27"/>
      <c r="M153" s="11"/>
      <c r="N153" s="11"/>
      <c r="O153" s="11"/>
    </row>
    <row r="154" spans="1:15" x14ac:dyDescent="0.25">
      <c r="A154" s="21">
        <v>140</v>
      </c>
      <c r="B154" s="22">
        <v>91557035</v>
      </c>
      <c r="C154" s="23">
        <v>44.2</v>
      </c>
      <c r="D154" s="91">
        <v>7.0170000000000003</v>
      </c>
      <c r="E154" s="137">
        <v>7.9589999999999996</v>
      </c>
      <c r="F154" s="24">
        <v>0.94199999999999928</v>
      </c>
      <c r="G154" s="24"/>
      <c r="H154" s="24">
        <v>0</v>
      </c>
      <c r="I154" s="24">
        <v>0.94199878404234361</v>
      </c>
      <c r="J154" s="115"/>
      <c r="K154" s="26"/>
      <c r="L154" s="27"/>
      <c r="M154" s="11"/>
      <c r="N154" s="11"/>
      <c r="O154" s="11"/>
    </row>
    <row r="155" spans="1:15" x14ac:dyDescent="0.25">
      <c r="A155" s="21">
        <v>141</v>
      </c>
      <c r="B155" s="22">
        <v>91557042</v>
      </c>
      <c r="C155" s="23">
        <v>64.400000000000006</v>
      </c>
      <c r="D155" s="91">
        <v>7.8179999999999996</v>
      </c>
      <c r="E155" s="137">
        <v>8.2270000000000003</v>
      </c>
      <c r="F155" s="24">
        <v>0.4090000000000007</v>
      </c>
      <c r="G155" s="24"/>
      <c r="H155" s="24">
        <v>0</v>
      </c>
      <c r="I155" s="24">
        <v>0.40899822833319016</v>
      </c>
      <c r="J155" s="115"/>
      <c r="K155" s="26"/>
      <c r="L155" s="25"/>
      <c r="M155" s="26"/>
      <c r="N155" s="27"/>
      <c r="O155" s="11"/>
    </row>
    <row r="156" spans="1:15" x14ac:dyDescent="0.25">
      <c r="A156" s="21">
        <v>142</v>
      </c>
      <c r="B156" s="22">
        <v>91557038</v>
      </c>
      <c r="C156" s="23">
        <v>36.200000000000003</v>
      </c>
      <c r="D156" s="91">
        <v>2.863</v>
      </c>
      <c r="E156" s="137">
        <v>3.2370000000000001</v>
      </c>
      <c r="F156" s="24">
        <v>0.37400000000000011</v>
      </c>
      <c r="G156" s="24"/>
      <c r="H156" s="24">
        <v>0</v>
      </c>
      <c r="I156" s="24">
        <v>0.37399900412517806</v>
      </c>
      <c r="J156" s="115"/>
      <c r="K156" s="26"/>
      <c r="L156" s="25"/>
      <c r="M156" s="26"/>
      <c r="N156" s="27"/>
      <c r="O156" s="11"/>
    </row>
    <row r="157" spans="1:15" x14ac:dyDescent="0.25">
      <c r="A157" s="21">
        <v>143</v>
      </c>
      <c r="B157" s="22">
        <v>91557037</v>
      </c>
      <c r="C157" s="23">
        <v>64.2</v>
      </c>
      <c r="D157" s="91">
        <v>2.6960000000000002</v>
      </c>
      <c r="E157" s="137">
        <v>3.57</v>
      </c>
      <c r="F157" s="24">
        <v>0.87399999999999967</v>
      </c>
      <c r="G157" s="24"/>
      <c r="H157" s="24">
        <v>0</v>
      </c>
      <c r="I157" s="24">
        <v>0.87399823383525999</v>
      </c>
      <c r="J157" s="115"/>
      <c r="K157" s="26"/>
      <c r="L157" s="25"/>
      <c r="M157" s="26"/>
      <c r="N157" s="27"/>
      <c r="O157" s="11"/>
    </row>
    <row r="158" spans="1:15" x14ac:dyDescent="0.25">
      <c r="A158" s="21">
        <v>144</v>
      </c>
      <c r="B158" s="22">
        <v>91557014</v>
      </c>
      <c r="C158" s="23">
        <v>45.6</v>
      </c>
      <c r="D158" s="91">
        <v>5.26</v>
      </c>
      <c r="E158" s="137">
        <v>6.0229999999999997</v>
      </c>
      <c r="F158" s="24">
        <v>0.7629999999999999</v>
      </c>
      <c r="G158" s="24"/>
      <c r="H158" s="24">
        <v>0</v>
      </c>
      <c r="I158" s="24">
        <v>0.7629987455278483</v>
      </c>
      <c r="J158" s="115"/>
      <c r="K158" s="26"/>
      <c r="L158" s="25"/>
      <c r="M158" s="26"/>
      <c r="N158" s="27"/>
      <c r="O158" s="11"/>
    </row>
    <row r="159" spans="1:15" x14ac:dyDescent="0.25">
      <c r="A159" s="21">
        <v>145</v>
      </c>
      <c r="B159" s="22">
        <v>91557139</v>
      </c>
      <c r="C159" s="23">
        <v>53.4</v>
      </c>
      <c r="D159" s="91">
        <v>4.3289999999999997</v>
      </c>
      <c r="E159" s="137">
        <v>4.9749999999999996</v>
      </c>
      <c r="F159" s="24">
        <v>0.64599999999999991</v>
      </c>
      <c r="G159" s="24"/>
      <c r="H159" s="24">
        <v>0</v>
      </c>
      <c r="I159" s="24">
        <v>0.64599853094708559</v>
      </c>
      <c r="J159" s="115"/>
      <c r="K159" s="26"/>
      <c r="L159" s="25"/>
      <c r="M159" s="26"/>
      <c r="N159" s="27"/>
      <c r="O159" s="11"/>
    </row>
    <row r="160" spans="1:15" x14ac:dyDescent="0.25">
      <c r="A160" s="21">
        <v>146</v>
      </c>
      <c r="B160" s="22">
        <v>91557143</v>
      </c>
      <c r="C160" s="23">
        <v>42.7</v>
      </c>
      <c r="D160" s="91">
        <v>4.5670000000000002</v>
      </c>
      <c r="E160" s="137">
        <v>5.1840000000000002</v>
      </c>
      <c r="F160" s="24">
        <v>0.61699999999999999</v>
      </c>
      <c r="G160" s="24"/>
      <c r="H160" s="24">
        <v>0</v>
      </c>
      <c r="I160" s="24">
        <v>0.61699882530787564</v>
      </c>
      <c r="J160" s="115"/>
      <c r="K160" s="26"/>
      <c r="L160" s="25"/>
      <c r="M160" s="26"/>
      <c r="N160" s="27"/>
      <c r="O160" s="11"/>
    </row>
    <row r="161" spans="1:15" x14ac:dyDescent="0.25">
      <c r="A161" s="21">
        <v>147</v>
      </c>
      <c r="B161" s="22">
        <v>91557146</v>
      </c>
      <c r="C161" s="23">
        <v>76.900000000000006</v>
      </c>
      <c r="D161" s="91">
        <v>2.9319999999999999</v>
      </c>
      <c r="E161" s="137">
        <v>2.9319999999999999</v>
      </c>
      <c r="F161" s="24">
        <v>0</v>
      </c>
      <c r="G161" s="24">
        <v>1.9774285714285715</v>
      </c>
      <c r="H161" s="24"/>
      <c r="I161" s="24">
        <v>1.9774285714285715</v>
      </c>
      <c r="J161" s="115"/>
      <c r="K161" s="26"/>
      <c r="L161" s="25"/>
      <c r="M161" s="26"/>
      <c r="N161" s="27"/>
      <c r="O161" s="11"/>
    </row>
    <row r="162" spans="1:15" x14ac:dyDescent="0.25">
      <c r="A162" s="21">
        <v>148</v>
      </c>
      <c r="B162" s="22">
        <v>91557142</v>
      </c>
      <c r="C162" s="23">
        <v>77.599999999999994</v>
      </c>
      <c r="D162" s="91">
        <v>2.4609999999999999</v>
      </c>
      <c r="E162" s="137">
        <v>3.5950000000000002</v>
      </c>
      <c r="F162" s="24">
        <v>1.1340000000000003</v>
      </c>
      <c r="G162" s="24"/>
      <c r="H162" s="24">
        <v>0</v>
      </c>
      <c r="I162" s="24">
        <v>1.1339978651965144</v>
      </c>
      <c r="J162" s="115"/>
      <c r="K162" s="26"/>
      <c r="L162" s="25"/>
      <c r="M162" s="26"/>
      <c r="N162" s="27"/>
      <c r="O162" s="11"/>
    </row>
    <row r="163" spans="1:15" x14ac:dyDescent="0.25">
      <c r="A163" s="21">
        <v>149</v>
      </c>
      <c r="B163" s="22">
        <v>91557141</v>
      </c>
      <c r="C163" s="23">
        <v>47</v>
      </c>
      <c r="D163" s="91">
        <v>4.2300000000000004</v>
      </c>
      <c r="E163" s="137">
        <v>4.9809999999999999</v>
      </c>
      <c r="F163" s="24">
        <v>0.75099999999999945</v>
      </c>
      <c r="G163" s="24"/>
      <c r="H163" s="24">
        <v>0</v>
      </c>
      <c r="I163" s="24">
        <v>0.75099870701335203</v>
      </c>
      <c r="J163" s="115"/>
      <c r="K163" s="26"/>
      <c r="L163" s="27"/>
      <c r="M163" s="11"/>
      <c r="N163" s="11"/>
      <c r="O163" s="11"/>
    </row>
    <row r="164" spans="1:15" x14ac:dyDescent="0.25">
      <c r="A164" s="21">
        <v>150</v>
      </c>
      <c r="B164" s="22">
        <v>91557140</v>
      </c>
      <c r="C164" s="23">
        <v>52.1</v>
      </c>
      <c r="D164" s="66">
        <v>5.5E-2</v>
      </c>
      <c r="E164" s="117">
        <v>5.5E-2</v>
      </c>
      <c r="F164" s="24">
        <v>0</v>
      </c>
      <c r="G164" s="24">
        <v>1.3397142857142856</v>
      </c>
      <c r="H164" s="24"/>
      <c r="I164" s="24">
        <v>1.3397142857142856</v>
      </c>
      <c r="J164" s="115"/>
      <c r="K164" s="26"/>
      <c r="L164" s="27"/>
      <c r="M164" s="11"/>
      <c r="N164" s="11"/>
      <c r="O164" s="11"/>
    </row>
    <row r="165" spans="1:15" x14ac:dyDescent="0.25">
      <c r="A165" s="21">
        <v>151</v>
      </c>
      <c r="B165" s="22">
        <v>91557144</v>
      </c>
      <c r="C165" s="23">
        <v>47.9</v>
      </c>
      <c r="D165" s="66">
        <v>0.02</v>
      </c>
      <c r="E165" s="117">
        <v>0.02</v>
      </c>
      <c r="F165" s="24">
        <v>0</v>
      </c>
      <c r="G165" s="24">
        <v>1.2317142857142858</v>
      </c>
      <c r="H165" s="24"/>
      <c r="I165" s="24">
        <v>1.2317142857142858</v>
      </c>
      <c r="J165" s="115"/>
      <c r="K165" s="26"/>
      <c r="L165" s="27"/>
      <c r="M165" s="11"/>
      <c r="N165" s="11"/>
      <c r="O165" s="11"/>
    </row>
    <row r="166" spans="1:15" x14ac:dyDescent="0.25">
      <c r="A166" s="21">
        <v>152</v>
      </c>
      <c r="B166" s="22">
        <v>91557145</v>
      </c>
      <c r="C166" s="23">
        <v>44.6</v>
      </c>
      <c r="D166" s="66">
        <v>1.0129999999999999</v>
      </c>
      <c r="E166" s="117">
        <v>1.52</v>
      </c>
      <c r="F166" s="24">
        <v>0.50700000000000012</v>
      </c>
      <c r="G166" s="24"/>
      <c r="H166" s="24">
        <v>0</v>
      </c>
      <c r="I166" s="24">
        <v>0.50699877303820273</v>
      </c>
      <c r="J166" s="115"/>
      <c r="K166" s="26"/>
      <c r="L166" s="27"/>
      <c r="M166" s="11"/>
      <c r="N166" s="11"/>
      <c r="O166" s="11"/>
    </row>
    <row r="167" spans="1:15" x14ac:dyDescent="0.25">
      <c r="A167" s="21">
        <v>153</v>
      </c>
      <c r="B167" s="22">
        <v>91557048</v>
      </c>
      <c r="C167" s="23">
        <v>64.7</v>
      </c>
      <c r="D167" s="91">
        <v>3.552</v>
      </c>
      <c r="E167" s="137">
        <v>3.552</v>
      </c>
      <c r="F167" s="24">
        <v>0</v>
      </c>
      <c r="G167" s="24">
        <v>1.6637142857142857</v>
      </c>
      <c r="H167" s="24"/>
      <c r="I167" s="24">
        <v>1.6637142857142857</v>
      </c>
      <c r="J167" s="115"/>
      <c r="K167" s="26"/>
      <c r="L167" s="27"/>
      <c r="M167" s="11"/>
      <c r="N167" s="11"/>
      <c r="O167" s="11"/>
    </row>
    <row r="168" spans="1:15" x14ac:dyDescent="0.25">
      <c r="A168" s="21">
        <v>154</v>
      </c>
      <c r="B168" s="22">
        <v>91557043</v>
      </c>
      <c r="C168" s="23">
        <v>36</v>
      </c>
      <c r="D168" s="91">
        <v>1.6759999999999999</v>
      </c>
      <c r="E168" s="137">
        <v>1.8720000000000001</v>
      </c>
      <c r="F168" s="24">
        <v>0.19600000000000017</v>
      </c>
      <c r="G168" s="24"/>
      <c r="H168" s="24">
        <v>0</v>
      </c>
      <c r="I168" s="24">
        <v>0.19599900962724895</v>
      </c>
      <c r="J168" s="115"/>
      <c r="K168" s="26"/>
      <c r="L168" s="27"/>
      <c r="M168" s="11"/>
      <c r="N168" s="11"/>
      <c r="O168" s="11"/>
    </row>
    <row r="169" spans="1:15" x14ac:dyDescent="0.25">
      <c r="A169" s="21">
        <v>155</v>
      </c>
      <c r="B169" s="22">
        <v>91557047</v>
      </c>
      <c r="C169" s="23">
        <v>64.599999999999994</v>
      </c>
      <c r="D169" s="66">
        <v>7.1269999999999998</v>
      </c>
      <c r="E169" s="117">
        <v>7.95</v>
      </c>
      <c r="F169" s="24">
        <v>0.8230000000000004</v>
      </c>
      <c r="G169" s="24"/>
      <c r="H169" s="24">
        <v>0</v>
      </c>
      <c r="I169" s="24">
        <v>0.82299822283111901</v>
      </c>
      <c r="J169" s="115"/>
      <c r="K169" s="26"/>
      <c r="L169" s="27"/>
      <c r="M169" s="11"/>
      <c r="N169" s="11"/>
      <c r="O169" s="11"/>
    </row>
    <row r="170" spans="1:15" x14ac:dyDescent="0.25">
      <c r="A170" s="21">
        <v>156</v>
      </c>
      <c r="B170" s="22">
        <v>91557044</v>
      </c>
      <c r="C170" s="23">
        <v>45.2</v>
      </c>
      <c r="D170" s="24">
        <v>4.3280000000000003</v>
      </c>
      <c r="E170" s="117">
        <v>4.6459999999999999</v>
      </c>
      <c r="F170" s="24">
        <v>0.31799999999999962</v>
      </c>
      <c r="G170" s="24"/>
      <c r="H170" s="24">
        <v>0</v>
      </c>
      <c r="I170" s="24">
        <v>0.31799875653198972</v>
      </c>
      <c r="J170" s="115"/>
      <c r="K170" s="26"/>
      <c r="L170" s="27"/>
      <c r="M170" s="11"/>
      <c r="N170" s="11"/>
      <c r="O170" s="11"/>
    </row>
    <row r="171" spans="1:15" x14ac:dyDescent="0.25">
      <c r="A171" s="21">
        <v>157</v>
      </c>
      <c r="B171" s="22">
        <v>91557134</v>
      </c>
      <c r="C171" s="23">
        <v>53.3</v>
      </c>
      <c r="D171" s="91">
        <v>1.46</v>
      </c>
      <c r="E171" s="137">
        <v>1.54</v>
      </c>
      <c r="F171" s="24">
        <v>8.0000000000000071E-2</v>
      </c>
      <c r="G171" s="24"/>
      <c r="H171" s="24">
        <v>0</v>
      </c>
      <c r="I171" s="24">
        <v>7.9998533698121169E-2</v>
      </c>
      <c r="J171" s="115"/>
      <c r="K171" s="26"/>
      <c r="L171" s="27"/>
      <c r="M171" s="11"/>
      <c r="N171" s="11"/>
      <c r="O171" s="11"/>
    </row>
    <row r="172" spans="1:15" x14ac:dyDescent="0.25">
      <c r="A172" s="21">
        <v>158</v>
      </c>
      <c r="B172" s="22">
        <v>91557005</v>
      </c>
      <c r="C172" s="23">
        <v>42.7</v>
      </c>
      <c r="D172" s="91">
        <v>0.21</v>
      </c>
      <c r="E172" s="137">
        <v>0.21</v>
      </c>
      <c r="F172" s="24">
        <v>0</v>
      </c>
      <c r="G172" s="24">
        <v>1.0980000000000001</v>
      </c>
      <c r="H172" s="24"/>
      <c r="I172" s="24">
        <v>1.0980000000000001</v>
      </c>
      <c r="J172" s="115"/>
      <c r="K172" s="26"/>
      <c r="L172" s="27"/>
      <c r="M172" s="11"/>
      <c r="N172" s="11"/>
      <c r="O172" s="11"/>
    </row>
    <row r="173" spans="1:15" x14ac:dyDescent="0.25">
      <c r="A173" s="21">
        <v>159</v>
      </c>
      <c r="B173" s="22">
        <v>91557006</v>
      </c>
      <c r="C173" s="23">
        <v>77.099999999999994</v>
      </c>
      <c r="D173" s="66">
        <v>0</v>
      </c>
      <c r="E173" s="117">
        <v>0.13900000000000001</v>
      </c>
      <c r="F173" s="24">
        <v>0.13900000000000001</v>
      </c>
      <c r="G173" s="24"/>
      <c r="H173" s="24">
        <v>0</v>
      </c>
      <c r="I173" s="24">
        <v>0.13899787895169113</v>
      </c>
      <c r="J173" s="115"/>
      <c r="K173" s="26"/>
      <c r="L173" s="27"/>
      <c r="M173" s="11"/>
      <c r="N173" s="11"/>
      <c r="O173" s="11"/>
    </row>
    <row r="174" spans="1:15" x14ac:dyDescent="0.25">
      <c r="A174" s="21">
        <v>160</v>
      </c>
      <c r="B174" s="22">
        <v>91557003</v>
      </c>
      <c r="C174" s="23">
        <v>77.7</v>
      </c>
      <c r="D174" s="66">
        <v>0.38800000000000001</v>
      </c>
      <c r="E174" s="117">
        <v>0.71799999999999997</v>
      </c>
      <c r="F174" s="24">
        <v>0.32999999999999996</v>
      </c>
      <c r="G174" s="24"/>
      <c r="H174" s="24">
        <v>0</v>
      </c>
      <c r="I174" s="24">
        <v>0.32999786244547857</v>
      </c>
      <c r="J174" s="115"/>
      <c r="K174" s="26"/>
      <c r="L174" s="27"/>
      <c r="M174" s="11"/>
      <c r="N174" s="11"/>
      <c r="O174" s="11"/>
    </row>
    <row r="175" spans="1:15" x14ac:dyDescent="0.25">
      <c r="A175" s="21">
        <v>161</v>
      </c>
      <c r="B175" s="22">
        <v>91557004</v>
      </c>
      <c r="C175" s="23">
        <v>46.9</v>
      </c>
      <c r="D175" s="91">
        <v>2.673</v>
      </c>
      <c r="E175" s="137">
        <v>3.4369999999999998</v>
      </c>
      <c r="F175" s="24">
        <v>0.76399999999999979</v>
      </c>
      <c r="G175" s="24"/>
      <c r="H175" s="24">
        <v>0</v>
      </c>
      <c r="I175" s="24">
        <v>0.76399870976438777</v>
      </c>
      <c r="J175" s="115"/>
      <c r="K175" s="26"/>
      <c r="L175" s="27"/>
      <c r="M175" s="11"/>
      <c r="N175" s="11"/>
      <c r="O175" s="11"/>
    </row>
    <row r="176" spans="1:15" x14ac:dyDescent="0.25">
      <c r="A176" s="21">
        <v>162</v>
      </c>
      <c r="B176" s="22">
        <v>91557132</v>
      </c>
      <c r="C176" s="23">
        <v>52.1</v>
      </c>
      <c r="D176" s="91">
        <v>2.3260000000000001</v>
      </c>
      <c r="E176" s="137">
        <v>2.78</v>
      </c>
      <c r="F176" s="24">
        <v>0.45399999999999974</v>
      </c>
      <c r="G176" s="24"/>
      <c r="H176" s="24">
        <v>0</v>
      </c>
      <c r="I176" s="24">
        <v>0.45399856671054589</v>
      </c>
      <c r="J176" s="115"/>
      <c r="K176" s="26"/>
      <c r="L176" s="27"/>
      <c r="M176" s="11"/>
      <c r="N176" s="11"/>
      <c r="O176" s="11"/>
    </row>
    <row r="177" spans="1:15" x14ac:dyDescent="0.25">
      <c r="A177" s="21">
        <v>163</v>
      </c>
      <c r="B177" s="22">
        <v>91557133</v>
      </c>
      <c r="C177" s="23">
        <v>48.3</v>
      </c>
      <c r="D177" s="24">
        <v>1.137</v>
      </c>
      <c r="E177" s="117">
        <v>1.208</v>
      </c>
      <c r="F177" s="24">
        <v>7.0999999999999952E-2</v>
      </c>
      <c r="G177" s="24"/>
      <c r="H177" s="24">
        <v>0</v>
      </c>
      <c r="I177" s="24">
        <v>7.0998671249892051E-2</v>
      </c>
      <c r="J177" s="115"/>
      <c r="K177" s="26"/>
      <c r="L177" s="27"/>
      <c r="M177" s="11"/>
      <c r="N177" s="11"/>
      <c r="O177" s="11"/>
    </row>
    <row r="178" spans="1:15" x14ac:dyDescent="0.25">
      <c r="A178" s="21">
        <v>164</v>
      </c>
      <c r="B178" s="22">
        <v>91557131</v>
      </c>
      <c r="C178" s="23">
        <v>44.5</v>
      </c>
      <c r="D178" s="91">
        <v>1.357</v>
      </c>
      <c r="E178" s="137">
        <v>1.7250000000000001</v>
      </c>
      <c r="F178" s="24">
        <v>0.3680000000000001</v>
      </c>
      <c r="G178" s="24"/>
      <c r="H178" s="24">
        <v>0</v>
      </c>
      <c r="I178" s="24">
        <v>0.36799877578923818</v>
      </c>
      <c r="J178" s="115"/>
      <c r="K178" s="26"/>
      <c r="L178" s="27"/>
      <c r="M178" s="11"/>
      <c r="N178" s="11"/>
      <c r="O178" s="11"/>
    </row>
    <row r="179" spans="1:15" x14ac:dyDescent="0.25">
      <c r="A179" s="21">
        <v>165</v>
      </c>
      <c r="B179" s="22">
        <v>91557137</v>
      </c>
      <c r="C179" s="23">
        <v>64.5</v>
      </c>
      <c r="D179" s="91">
        <v>6.9560000000000004</v>
      </c>
      <c r="E179" s="137">
        <v>7.8659999999999997</v>
      </c>
      <c r="F179" s="24">
        <v>0.90999999999999925</v>
      </c>
      <c r="G179" s="24"/>
      <c r="H179" s="24">
        <v>0</v>
      </c>
      <c r="I179" s="24">
        <v>0.90999822558215326</v>
      </c>
      <c r="J179" s="115"/>
      <c r="K179" s="26"/>
      <c r="L179" s="27"/>
      <c r="M179" s="11"/>
      <c r="N179" s="11"/>
      <c r="O179" s="11"/>
    </row>
    <row r="180" spans="1:15" x14ac:dyDescent="0.25">
      <c r="A180" s="21">
        <v>166</v>
      </c>
      <c r="B180" s="22">
        <v>91557138</v>
      </c>
      <c r="C180" s="23">
        <v>35.700000000000003</v>
      </c>
      <c r="D180" s="91">
        <v>3.367</v>
      </c>
      <c r="E180" s="137">
        <v>3.7919999999999998</v>
      </c>
      <c r="F180" s="24">
        <v>0.42499999999999982</v>
      </c>
      <c r="G180" s="24"/>
      <c r="H180" s="24">
        <v>0</v>
      </c>
      <c r="I180" s="24">
        <v>0.42499901788035482</v>
      </c>
      <c r="J180" s="115"/>
      <c r="K180" s="26"/>
      <c r="L180" s="27"/>
      <c r="M180" s="11"/>
      <c r="N180" s="11"/>
      <c r="O180" s="11"/>
    </row>
    <row r="181" spans="1:15" x14ac:dyDescent="0.25">
      <c r="A181" s="21">
        <v>167</v>
      </c>
      <c r="B181" s="22">
        <v>91557136</v>
      </c>
      <c r="C181" s="23">
        <v>64.400000000000006</v>
      </c>
      <c r="D181" s="91">
        <v>2.9420000000000002</v>
      </c>
      <c r="E181" s="137">
        <v>3.1419999999999999</v>
      </c>
      <c r="F181" s="24">
        <v>0.19999999999999973</v>
      </c>
      <c r="G181" s="24"/>
      <c r="H181" s="24">
        <v>0</v>
      </c>
      <c r="I181" s="24">
        <v>0.1999982283331892</v>
      </c>
      <c r="J181" s="115"/>
      <c r="K181" s="26"/>
      <c r="L181" s="27"/>
      <c r="M181" s="11"/>
      <c r="N181" s="11"/>
      <c r="O181" s="11"/>
    </row>
    <row r="182" spans="1:15" x14ac:dyDescent="0.25">
      <c r="A182" s="21">
        <v>168</v>
      </c>
      <c r="B182" s="22">
        <v>91557135</v>
      </c>
      <c r="C182" s="23">
        <v>45.5</v>
      </c>
      <c r="D182" s="91">
        <v>5.44</v>
      </c>
      <c r="E182" s="137">
        <v>6.1289999999999996</v>
      </c>
      <c r="F182" s="24">
        <v>0.68899999999999917</v>
      </c>
      <c r="G182" s="24"/>
      <c r="H182" s="24">
        <v>0</v>
      </c>
      <c r="I182" s="24">
        <v>0.68899874827888308</v>
      </c>
      <c r="J182" s="115"/>
      <c r="K182" s="26"/>
      <c r="L182" s="27"/>
      <c r="M182" s="11"/>
      <c r="N182" s="11"/>
      <c r="O182" s="11"/>
    </row>
    <row r="183" spans="1:15" x14ac:dyDescent="0.25">
      <c r="A183" s="21">
        <v>169</v>
      </c>
      <c r="B183" s="22">
        <v>91557011</v>
      </c>
      <c r="C183" s="23">
        <v>53.1</v>
      </c>
      <c r="D183" s="66">
        <v>0.318</v>
      </c>
      <c r="E183" s="117">
        <v>0.63300000000000001</v>
      </c>
      <c r="F183" s="24">
        <v>0.315</v>
      </c>
      <c r="G183" s="24"/>
      <c r="H183" s="24">
        <v>0</v>
      </c>
      <c r="I183" s="24">
        <v>0.31499853920019194</v>
      </c>
      <c r="J183" s="115"/>
      <c r="K183" s="26"/>
      <c r="L183" s="27"/>
      <c r="M183" s="11"/>
      <c r="N183" s="11"/>
      <c r="O183" s="11"/>
    </row>
    <row r="184" spans="1:15" x14ac:dyDescent="0.25">
      <c r="A184" s="21">
        <v>170</v>
      </c>
      <c r="B184" s="22">
        <v>91557018</v>
      </c>
      <c r="C184" s="23">
        <v>42.8</v>
      </c>
      <c r="D184" s="91">
        <v>8.5999999999999993E-2</v>
      </c>
      <c r="E184" s="117">
        <v>8.5999999999999993E-2</v>
      </c>
      <c r="F184" s="24">
        <v>0</v>
      </c>
      <c r="G184" s="24">
        <v>1.1005714285714285</v>
      </c>
      <c r="H184" s="24"/>
      <c r="I184" s="24">
        <v>1.1005714285714285</v>
      </c>
      <c r="J184" s="115"/>
      <c r="K184" s="26"/>
      <c r="L184" s="27"/>
      <c r="M184" s="11"/>
      <c r="N184" s="11"/>
      <c r="O184" s="11"/>
    </row>
    <row r="185" spans="1:15" x14ac:dyDescent="0.25">
      <c r="A185" s="21">
        <v>171</v>
      </c>
      <c r="B185" s="22">
        <v>91557014</v>
      </c>
      <c r="C185" s="23">
        <v>78.5</v>
      </c>
      <c r="D185" s="91">
        <v>12.385999999999999</v>
      </c>
      <c r="E185" s="137">
        <v>13.538</v>
      </c>
      <c r="F185" s="24">
        <v>1.152000000000001</v>
      </c>
      <c r="G185" s="24"/>
      <c r="H185" s="24">
        <v>0</v>
      </c>
      <c r="I185" s="24">
        <v>1.1519978404371962</v>
      </c>
      <c r="J185" s="115"/>
      <c r="K185" s="26"/>
      <c r="L185" s="27"/>
      <c r="M185" s="11"/>
      <c r="N185" s="11"/>
      <c r="O185" s="11"/>
    </row>
    <row r="186" spans="1:15" x14ac:dyDescent="0.25">
      <c r="A186" s="21">
        <v>172</v>
      </c>
      <c r="B186" s="22">
        <v>91557017</v>
      </c>
      <c r="C186" s="23">
        <v>77.3</v>
      </c>
      <c r="D186" s="91">
        <v>3.5390000000000001</v>
      </c>
      <c r="E186" s="137">
        <v>4.4109999999999996</v>
      </c>
      <c r="F186" s="24">
        <v>0.87199999999999944</v>
      </c>
      <c r="G186" s="24"/>
      <c r="H186" s="24">
        <v>0</v>
      </c>
      <c r="I186" s="24">
        <v>0.87199787344961976</v>
      </c>
      <c r="J186" s="115"/>
      <c r="K186" s="26"/>
      <c r="L186" s="27"/>
      <c r="M186" s="11"/>
      <c r="N186" s="11"/>
      <c r="O186" s="11"/>
    </row>
    <row r="187" spans="1:15" x14ac:dyDescent="0.25">
      <c r="A187" s="21">
        <v>173</v>
      </c>
      <c r="B187" s="22">
        <v>91557013</v>
      </c>
      <c r="C187" s="23">
        <v>46.9</v>
      </c>
      <c r="D187" s="91">
        <v>3.0579999999999998</v>
      </c>
      <c r="E187" s="137">
        <v>3.706</v>
      </c>
      <c r="F187" s="24">
        <v>0.64800000000000013</v>
      </c>
      <c r="G187" s="24"/>
      <c r="H187" s="24">
        <v>0</v>
      </c>
      <c r="I187" s="24">
        <v>0.64799870976438811</v>
      </c>
      <c r="J187" s="115"/>
      <c r="K187" s="26"/>
      <c r="L187" s="27"/>
      <c r="M187" s="11"/>
      <c r="N187" s="11"/>
      <c r="O187" s="11"/>
    </row>
    <row r="188" spans="1:15" x14ac:dyDescent="0.25">
      <c r="A188" s="21">
        <v>174</v>
      </c>
      <c r="B188" s="22">
        <v>91557012</v>
      </c>
      <c r="C188" s="23">
        <v>52.1</v>
      </c>
      <c r="D188" s="91">
        <v>3.7789999999999999</v>
      </c>
      <c r="E188" s="137">
        <v>3.988</v>
      </c>
      <c r="F188" s="24">
        <v>0.20900000000000007</v>
      </c>
      <c r="G188" s="24"/>
      <c r="H188" s="24">
        <v>0</v>
      </c>
      <c r="I188" s="24">
        <v>0.2089985667105462</v>
      </c>
      <c r="J188" s="115"/>
      <c r="K188" s="26"/>
      <c r="L188" s="27"/>
      <c r="M188" s="11"/>
      <c r="N188" s="11"/>
      <c r="O188" s="11"/>
    </row>
    <row r="189" spans="1:15" x14ac:dyDescent="0.25">
      <c r="A189" s="21">
        <v>175</v>
      </c>
      <c r="B189" s="22">
        <v>91557015</v>
      </c>
      <c r="C189" s="23">
        <v>48.1</v>
      </c>
      <c r="D189" s="91">
        <v>0.89500000000000002</v>
      </c>
      <c r="E189" s="137">
        <v>1.1020000000000001</v>
      </c>
      <c r="F189" s="24">
        <v>0.20700000000000007</v>
      </c>
      <c r="G189" s="24"/>
      <c r="H189" s="24">
        <v>0</v>
      </c>
      <c r="I189" s="24">
        <v>0.20699867675196301</v>
      </c>
      <c r="J189" s="115"/>
      <c r="K189" s="26"/>
      <c r="L189" s="27"/>
      <c r="M189" s="11"/>
      <c r="N189" s="11"/>
      <c r="O189" s="11"/>
    </row>
    <row r="190" spans="1:15" x14ac:dyDescent="0.25">
      <c r="A190" s="21">
        <v>176</v>
      </c>
      <c r="B190" s="22">
        <v>91557016</v>
      </c>
      <c r="C190" s="23">
        <v>44.8</v>
      </c>
      <c r="D190" s="91">
        <v>7.6840000000000002</v>
      </c>
      <c r="E190" s="137">
        <v>8.6859999999999999</v>
      </c>
      <c r="F190" s="24">
        <v>1.0019999999999998</v>
      </c>
      <c r="G190" s="24"/>
      <c r="H190" s="24">
        <v>0</v>
      </c>
      <c r="I190" s="24">
        <v>1.0019987675361315</v>
      </c>
      <c r="J190" s="115"/>
      <c r="K190" s="26"/>
      <c r="L190" s="30"/>
      <c r="M190" s="28"/>
      <c r="N190" s="11"/>
      <c r="O190" s="11"/>
    </row>
    <row r="191" spans="1:15" x14ac:dyDescent="0.25">
      <c r="A191" s="21">
        <v>177</v>
      </c>
      <c r="B191" s="22">
        <v>91557010</v>
      </c>
      <c r="C191" s="23">
        <v>64.7</v>
      </c>
      <c r="D191" s="91">
        <v>5.1369999999999996</v>
      </c>
      <c r="E191" s="137">
        <v>5.1369999999999996</v>
      </c>
      <c r="F191" s="24">
        <v>0</v>
      </c>
      <c r="G191" s="24">
        <v>1.6637142857142857</v>
      </c>
      <c r="H191" s="24"/>
      <c r="I191" s="24">
        <v>1.6637142857142857</v>
      </c>
      <c r="J191" s="115"/>
      <c r="K191" s="26"/>
      <c r="L191" s="27"/>
      <c r="M191" s="11"/>
      <c r="N191" s="11"/>
      <c r="O191" s="11"/>
    </row>
    <row r="192" spans="1:15" x14ac:dyDescent="0.25">
      <c r="A192" s="21">
        <v>178</v>
      </c>
      <c r="B192" s="22">
        <v>91557007</v>
      </c>
      <c r="C192" s="23">
        <v>36.1</v>
      </c>
      <c r="D192" s="91">
        <v>4.3999999999999997E-2</v>
      </c>
      <c r="E192" s="137">
        <v>4.3999999999999997E-2</v>
      </c>
      <c r="F192" s="24">
        <v>0</v>
      </c>
      <c r="G192" s="24">
        <v>0.92828571428571427</v>
      </c>
      <c r="H192" s="24"/>
      <c r="I192" s="24">
        <v>0.92828571428571427</v>
      </c>
      <c r="J192" s="115"/>
      <c r="K192" s="26"/>
      <c r="L192" s="27"/>
      <c r="M192" s="11"/>
      <c r="N192" s="11"/>
      <c r="O192" s="11"/>
    </row>
    <row r="193" spans="1:15" x14ac:dyDescent="0.25">
      <c r="A193" s="21">
        <v>179</v>
      </c>
      <c r="B193" s="22">
        <v>91557009</v>
      </c>
      <c r="C193" s="23">
        <v>64.099999999999994</v>
      </c>
      <c r="D193" s="91">
        <v>8.0180000000000007</v>
      </c>
      <c r="E193" s="137">
        <v>9.3040000000000003</v>
      </c>
      <c r="F193" s="24">
        <v>1.2859999999999996</v>
      </c>
      <c r="G193" s="24"/>
      <c r="H193" s="24">
        <v>0</v>
      </c>
      <c r="I193" s="24">
        <v>1.2859982365862954</v>
      </c>
      <c r="J193" s="115"/>
      <c r="K193" s="26"/>
      <c r="L193" s="27"/>
      <c r="M193" s="11"/>
      <c r="N193" s="11"/>
      <c r="O193" s="11"/>
    </row>
    <row r="194" spans="1:15" x14ac:dyDescent="0.25">
      <c r="A194" s="21">
        <v>180</v>
      </c>
      <c r="B194" s="22">
        <v>915057008</v>
      </c>
      <c r="C194" s="23">
        <v>45.6</v>
      </c>
      <c r="D194" s="91">
        <v>3.55</v>
      </c>
      <c r="E194" s="137">
        <v>4.274</v>
      </c>
      <c r="F194" s="24">
        <v>0.7240000000000002</v>
      </c>
      <c r="G194" s="24"/>
      <c r="H194" s="24">
        <v>0</v>
      </c>
      <c r="I194" s="24">
        <v>0.7239987455278486</v>
      </c>
      <c r="J194" s="115"/>
      <c r="K194" s="26"/>
      <c r="L194" s="27"/>
      <c r="M194" s="11"/>
      <c r="N194" s="11"/>
      <c r="O194" s="11"/>
    </row>
    <row r="195" spans="1:15" x14ac:dyDescent="0.25">
      <c r="A195" s="21">
        <v>181</v>
      </c>
      <c r="B195" s="22">
        <v>91505751</v>
      </c>
      <c r="C195" s="23">
        <v>53.3</v>
      </c>
      <c r="D195" s="91">
        <v>7.4960000000000004</v>
      </c>
      <c r="E195" s="117">
        <v>8.5660000000000007</v>
      </c>
      <c r="F195" s="24">
        <v>1.0700000000000003</v>
      </c>
      <c r="G195" s="24"/>
      <c r="H195" s="24">
        <v>0</v>
      </c>
      <c r="I195" s="24">
        <v>1.0699985336981215</v>
      </c>
      <c r="J195" s="115"/>
      <c r="K195" s="26"/>
      <c r="L195" s="30"/>
      <c r="M195" s="11"/>
      <c r="N195" s="11"/>
      <c r="O195" s="11"/>
    </row>
    <row r="196" spans="1:15" x14ac:dyDescent="0.25">
      <c r="A196" s="21">
        <v>182</v>
      </c>
      <c r="B196" s="22">
        <v>91505742</v>
      </c>
      <c r="C196" s="23">
        <v>43</v>
      </c>
      <c r="D196" s="92">
        <v>1.0407</v>
      </c>
      <c r="E196" s="209">
        <v>1.0407</v>
      </c>
      <c r="F196" s="24">
        <v>0</v>
      </c>
      <c r="G196" s="24">
        <v>1.1057142857142856</v>
      </c>
      <c r="H196" s="24"/>
      <c r="I196" s="24">
        <v>1.1057142857142856</v>
      </c>
      <c r="J196" s="115"/>
      <c r="K196" s="26"/>
      <c r="L196" s="27"/>
      <c r="M196" s="11"/>
      <c r="N196" s="11"/>
      <c r="O196" s="11"/>
    </row>
    <row r="197" spans="1:15" x14ac:dyDescent="0.25">
      <c r="A197" s="21">
        <v>183</v>
      </c>
      <c r="B197" s="22">
        <v>91505745</v>
      </c>
      <c r="C197" s="23">
        <v>77.3</v>
      </c>
      <c r="D197" s="91">
        <v>4.4779999999999998</v>
      </c>
      <c r="E197" s="117">
        <v>5.78</v>
      </c>
      <c r="F197" s="24">
        <v>1.3020000000000005</v>
      </c>
      <c r="G197" s="24"/>
      <c r="H197" s="24">
        <v>0</v>
      </c>
      <c r="I197" s="24">
        <v>1.3019978734496207</v>
      </c>
      <c r="J197" s="115"/>
      <c r="K197" s="26"/>
      <c r="L197" s="27"/>
      <c r="M197" s="11"/>
      <c r="N197" s="11"/>
      <c r="O197" s="11"/>
    </row>
    <row r="198" spans="1:15" x14ac:dyDescent="0.25">
      <c r="A198" s="21">
        <v>184</v>
      </c>
      <c r="B198" s="22">
        <v>91505744</v>
      </c>
      <c r="C198" s="23">
        <v>77.900000000000006</v>
      </c>
      <c r="D198" s="91">
        <v>5.0720000000000001</v>
      </c>
      <c r="E198" s="119">
        <v>6.298</v>
      </c>
      <c r="F198" s="24">
        <v>1.226</v>
      </c>
      <c r="G198" s="24"/>
      <c r="H198" s="24">
        <v>0</v>
      </c>
      <c r="I198" s="24">
        <v>1.2259978569434078</v>
      </c>
      <c r="J198" s="115"/>
      <c r="K198" s="26"/>
      <c r="L198" s="30"/>
      <c r="M198" s="11"/>
      <c r="N198" s="11"/>
      <c r="O198" s="11"/>
    </row>
    <row r="199" spans="1:15" x14ac:dyDescent="0.25">
      <c r="A199" s="21">
        <v>185</v>
      </c>
      <c r="B199" s="22">
        <v>91505743</v>
      </c>
      <c r="C199" s="23">
        <v>47</v>
      </c>
      <c r="D199" s="91">
        <v>1.1160000000000001</v>
      </c>
      <c r="E199" s="119">
        <v>1.1950000000000001</v>
      </c>
      <c r="F199" s="24">
        <v>7.8999999999999959E-2</v>
      </c>
      <c r="G199" s="24"/>
      <c r="H199" s="24">
        <v>0</v>
      </c>
      <c r="I199" s="24">
        <v>7.8998707013352515E-2</v>
      </c>
      <c r="J199" s="115"/>
      <c r="K199" s="26"/>
      <c r="L199" s="30"/>
      <c r="M199" s="11"/>
      <c r="N199" s="11"/>
      <c r="O199" s="11"/>
    </row>
    <row r="200" spans="1:15" x14ac:dyDescent="0.25">
      <c r="A200" s="21">
        <v>186</v>
      </c>
      <c r="B200" s="22">
        <v>91505750</v>
      </c>
      <c r="C200" s="23">
        <v>52.2</v>
      </c>
      <c r="D200" s="91">
        <v>3.3540000000000001</v>
      </c>
      <c r="E200" s="117">
        <v>5.3940000000000001</v>
      </c>
      <c r="F200" s="24">
        <v>2.04</v>
      </c>
      <c r="G200" s="24"/>
      <c r="H200" s="24">
        <v>0</v>
      </c>
      <c r="I200" s="24">
        <v>2.0399985639595108</v>
      </c>
      <c r="J200" s="115"/>
      <c r="K200" s="26"/>
      <c r="L200" s="30"/>
      <c r="M200" s="31"/>
      <c r="N200" s="32"/>
      <c r="O200" s="11"/>
    </row>
    <row r="201" spans="1:15" x14ac:dyDescent="0.25">
      <c r="A201" s="21">
        <v>187</v>
      </c>
      <c r="B201" s="22">
        <v>91505752</v>
      </c>
      <c r="C201" s="23">
        <v>48.3</v>
      </c>
      <c r="D201" s="91">
        <v>0</v>
      </c>
      <c r="E201" s="117">
        <v>0</v>
      </c>
      <c r="F201" s="24">
        <v>0</v>
      </c>
      <c r="G201" s="24">
        <v>1.242</v>
      </c>
      <c r="H201" s="24"/>
      <c r="I201" s="24">
        <v>1.242</v>
      </c>
      <c r="J201" s="115"/>
      <c r="K201" s="26"/>
      <c r="L201" s="30"/>
      <c r="M201" s="31"/>
      <c r="N201" s="33"/>
      <c r="O201" s="11"/>
    </row>
    <row r="202" spans="1:15" x14ac:dyDescent="0.25">
      <c r="A202" s="21">
        <v>188</v>
      </c>
      <c r="B202" s="22">
        <v>91505753</v>
      </c>
      <c r="C202" s="23">
        <v>44.8</v>
      </c>
      <c r="D202" s="91">
        <v>5.3029999999999999</v>
      </c>
      <c r="E202" s="117">
        <v>6.7039999999999997</v>
      </c>
      <c r="F202" s="24">
        <v>1.4009999999999998</v>
      </c>
      <c r="G202" s="24"/>
      <c r="H202" s="24">
        <v>0</v>
      </c>
      <c r="I202" s="24">
        <v>1.4009987675361315</v>
      </c>
      <c r="J202" s="115"/>
      <c r="K202" s="26"/>
      <c r="L202" s="27"/>
      <c r="M202" s="11"/>
      <c r="N202" s="11"/>
      <c r="O202" s="11"/>
    </row>
    <row r="203" spans="1:15" x14ac:dyDescent="0.25">
      <c r="A203" s="21">
        <v>189</v>
      </c>
      <c r="B203" s="22">
        <v>91505757</v>
      </c>
      <c r="C203" s="23">
        <v>64.7</v>
      </c>
      <c r="D203" s="91">
        <v>3.6190000000000002</v>
      </c>
      <c r="E203" s="117">
        <v>4.7839999999999998</v>
      </c>
      <c r="F203" s="24">
        <v>1.1649999999999996</v>
      </c>
      <c r="G203" s="24"/>
      <c r="H203" s="24">
        <v>0</v>
      </c>
      <c r="I203" s="24">
        <v>1.1649982200800828</v>
      </c>
      <c r="J203" s="115"/>
      <c r="K203" s="26"/>
      <c r="L203" s="27"/>
      <c r="M203" s="11"/>
      <c r="N203" s="11"/>
      <c r="O203" s="11"/>
    </row>
    <row r="204" spans="1:15" x14ac:dyDescent="0.25">
      <c r="A204" s="21">
        <v>190</v>
      </c>
      <c r="B204" s="22">
        <v>91505754</v>
      </c>
      <c r="C204" s="23">
        <v>36.1</v>
      </c>
      <c r="D204" s="91">
        <v>0.876</v>
      </c>
      <c r="E204" s="117">
        <v>1.111</v>
      </c>
      <c r="F204" s="24">
        <v>0.23499999999999999</v>
      </c>
      <c r="G204" s="24"/>
      <c r="H204" s="24">
        <v>0</v>
      </c>
      <c r="I204" s="24">
        <v>0.23499900687621333</v>
      </c>
      <c r="J204" s="115"/>
      <c r="K204" s="26"/>
      <c r="L204" s="34"/>
      <c r="M204" s="35"/>
      <c r="N204" s="11"/>
      <c r="O204" s="11"/>
    </row>
    <row r="205" spans="1:15" x14ac:dyDescent="0.25">
      <c r="A205" s="21">
        <v>191</v>
      </c>
      <c r="B205" s="22">
        <v>91505755</v>
      </c>
      <c r="C205" s="23">
        <v>64.7</v>
      </c>
      <c r="D205" s="91">
        <v>0.50800000000000001</v>
      </c>
      <c r="E205" s="117">
        <v>1.012</v>
      </c>
      <c r="F205" s="24">
        <v>0.504</v>
      </c>
      <c r="G205" s="24"/>
      <c r="H205" s="24">
        <v>0</v>
      </c>
      <c r="I205" s="24">
        <v>0.50399822008008321</v>
      </c>
      <c r="J205" s="115"/>
      <c r="K205" s="26"/>
      <c r="L205" s="27"/>
      <c r="M205" s="11"/>
      <c r="N205" s="11"/>
      <c r="O205" s="11"/>
    </row>
    <row r="206" spans="1:15" x14ac:dyDescent="0.25">
      <c r="A206" s="21">
        <v>192</v>
      </c>
      <c r="B206" s="22">
        <v>91505756</v>
      </c>
      <c r="C206" s="23">
        <v>45.5</v>
      </c>
      <c r="D206" s="91">
        <v>2.5649999999999999</v>
      </c>
      <c r="E206" s="117">
        <v>2.9660000000000002</v>
      </c>
      <c r="F206" s="24">
        <v>0.40100000000000025</v>
      </c>
      <c r="G206" s="24"/>
      <c r="H206" s="24">
        <v>0</v>
      </c>
      <c r="I206" s="24">
        <v>0.4009987482788841</v>
      </c>
      <c r="J206" s="115"/>
      <c r="K206" s="26"/>
      <c r="L206" s="27"/>
      <c r="M206" s="11"/>
      <c r="N206" s="11"/>
      <c r="O206" s="11"/>
    </row>
    <row r="207" spans="1:15" x14ac:dyDescent="0.25">
      <c r="A207" s="21">
        <v>193</v>
      </c>
      <c r="B207" s="22">
        <v>91505749</v>
      </c>
      <c r="C207" s="23">
        <v>53.3</v>
      </c>
      <c r="D207" s="91">
        <v>6.452</v>
      </c>
      <c r="E207" s="117">
        <v>8.3650000000000002</v>
      </c>
      <c r="F207" s="24">
        <v>1.9130000000000003</v>
      </c>
      <c r="G207" s="24"/>
      <c r="H207" s="24">
        <v>0</v>
      </c>
      <c r="I207" s="24">
        <v>1.9129985336981215</v>
      </c>
      <c r="J207" s="115"/>
      <c r="K207" s="26"/>
      <c r="L207" s="30"/>
      <c r="M207" s="11"/>
      <c r="N207" s="11"/>
      <c r="O207" s="11"/>
    </row>
    <row r="208" spans="1:15" x14ac:dyDescent="0.25">
      <c r="A208" s="21">
        <v>194</v>
      </c>
      <c r="B208" s="22">
        <v>91557078</v>
      </c>
      <c r="C208" s="23">
        <v>43</v>
      </c>
      <c r="D208" s="91">
        <v>9.0999999999999998E-2</v>
      </c>
      <c r="E208" s="117">
        <v>9.0999999999999998E-2</v>
      </c>
      <c r="F208" s="24">
        <v>0</v>
      </c>
      <c r="G208" s="24">
        <v>1.1057142857142856</v>
      </c>
      <c r="H208" s="24"/>
      <c r="I208" s="24">
        <v>1.1057142857142856</v>
      </c>
      <c r="J208" s="115"/>
      <c r="K208" s="26"/>
      <c r="L208" s="30"/>
      <c r="M208" s="11"/>
      <c r="N208" s="11"/>
      <c r="O208" s="11"/>
    </row>
    <row r="209" spans="1:15" x14ac:dyDescent="0.25">
      <c r="A209" s="21">
        <v>195</v>
      </c>
      <c r="B209" s="22">
        <v>91557082</v>
      </c>
      <c r="C209" s="23">
        <v>77.2</v>
      </c>
      <c r="D209" s="91">
        <v>5.0469999999999997</v>
      </c>
      <c r="E209" s="117">
        <v>5.6120000000000001</v>
      </c>
      <c r="F209" s="24">
        <v>0.56500000000000039</v>
      </c>
      <c r="G209" s="24"/>
      <c r="H209" s="24">
        <v>0</v>
      </c>
      <c r="I209" s="24">
        <v>0.56499787620065611</v>
      </c>
      <c r="J209" s="115"/>
      <c r="K209" s="26"/>
      <c r="L209" s="27"/>
      <c r="M209" s="11"/>
      <c r="N209" s="11"/>
      <c r="O209" s="11"/>
    </row>
    <row r="210" spans="1:15" x14ac:dyDescent="0.25">
      <c r="A210" s="21">
        <v>196</v>
      </c>
      <c r="B210" s="22">
        <v>91505737</v>
      </c>
      <c r="C210" s="23">
        <v>78.3</v>
      </c>
      <c r="D210" s="91">
        <v>6.6</v>
      </c>
      <c r="E210" s="117">
        <v>7.617</v>
      </c>
      <c r="F210" s="24">
        <v>1.0170000000000003</v>
      </c>
      <c r="G210" s="24"/>
      <c r="H210" s="24">
        <v>0</v>
      </c>
      <c r="I210" s="24">
        <v>1.0169978459392663</v>
      </c>
      <c r="J210" s="115"/>
      <c r="K210" s="26"/>
      <c r="L210" s="30"/>
      <c r="M210" s="11"/>
      <c r="N210" s="11"/>
      <c r="O210" s="11"/>
    </row>
    <row r="211" spans="1:15" x14ac:dyDescent="0.25">
      <c r="A211" s="21">
        <v>197</v>
      </c>
      <c r="B211" s="22">
        <v>91505736</v>
      </c>
      <c r="C211" s="23">
        <v>47.2</v>
      </c>
      <c r="D211" s="91">
        <v>5.5869999999999997</v>
      </c>
      <c r="E211" s="117">
        <v>6.0940000000000003</v>
      </c>
      <c r="F211" s="24">
        <v>0.50700000000000056</v>
      </c>
      <c r="G211" s="24"/>
      <c r="H211" s="24">
        <v>0</v>
      </c>
      <c r="I211" s="24">
        <v>0.50699870151128223</v>
      </c>
      <c r="J211" s="115"/>
      <c r="K211" s="26"/>
      <c r="L211" s="27"/>
      <c r="M211" s="11"/>
      <c r="N211" s="11"/>
      <c r="O211" s="11"/>
    </row>
    <row r="212" spans="1:15" x14ac:dyDescent="0.25">
      <c r="A212" s="21">
        <v>198</v>
      </c>
      <c r="B212" s="22">
        <v>91505746</v>
      </c>
      <c r="C212" s="23">
        <v>52.2</v>
      </c>
      <c r="D212" s="91">
        <v>3.7639999999999998</v>
      </c>
      <c r="E212" s="117">
        <v>4.2380000000000004</v>
      </c>
      <c r="F212" s="24">
        <v>0.47400000000000064</v>
      </c>
      <c r="G212" s="24"/>
      <c r="H212" s="24">
        <v>0</v>
      </c>
      <c r="I212" s="24">
        <v>0.47399856395951134</v>
      </c>
      <c r="J212" s="115"/>
      <c r="K212" s="26"/>
      <c r="L212" s="39"/>
      <c r="M212" s="11"/>
      <c r="N212" s="11"/>
      <c r="O212" s="11"/>
    </row>
    <row r="213" spans="1:15" x14ac:dyDescent="0.25">
      <c r="A213" s="21">
        <v>199</v>
      </c>
      <c r="B213" s="22">
        <v>91505747</v>
      </c>
      <c r="C213" s="23">
        <v>48.1</v>
      </c>
      <c r="D213" s="91">
        <v>4.8140000000000001</v>
      </c>
      <c r="E213" s="117">
        <v>5.2679999999999998</v>
      </c>
      <c r="F213" s="24">
        <v>0.45399999999999974</v>
      </c>
      <c r="G213" s="24"/>
      <c r="H213" s="24">
        <v>0</v>
      </c>
      <c r="I213" s="24">
        <v>0.45399867675196265</v>
      </c>
      <c r="J213" s="115"/>
      <c r="K213" s="26"/>
      <c r="L213" s="27"/>
      <c r="M213" s="11"/>
      <c r="N213" s="11"/>
      <c r="O213" s="11"/>
    </row>
    <row r="214" spans="1:15" x14ac:dyDescent="0.25">
      <c r="A214" s="21">
        <v>200</v>
      </c>
      <c r="B214" s="22">
        <v>91504412</v>
      </c>
      <c r="C214" s="23">
        <v>44.9</v>
      </c>
      <c r="D214" s="91">
        <v>2.0270000000000001</v>
      </c>
      <c r="E214" s="137">
        <v>2.6389999999999998</v>
      </c>
      <c r="F214" s="24">
        <v>0.61199999999999966</v>
      </c>
      <c r="G214" s="24"/>
      <c r="H214" s="24">
        <v>0</v>
      </c>
      <c r="I214" s="24">
        <v>0.61199876478509607</v>
      </c>
      <c r="J214" s="115"/>
      <c r="K214" s="26"/>
      <c r="L214" s="27"/>
      <c r="M214" s="11"/>
      <c r="N214" s="11"/>
      <c r="O214" s="11"/>
    </row>
    <row r="215" spans="1:15" x14ac:dyDescent="0.25">
      <c r="A215" s="21">
        <v>201</v>
      </c>
      <c r="B215" s="22">
        <v>91505741</v>
      </c>
      <c r="C215" s="23">
        <v>64.7</v>
      </c>
      <c r="D215" s="91">
        <v>5.0010000000000003</v>
      </c>
      <c r="E215" s="137">
        <v>5.9950000000000001</v>
      </c>
      <c r="F215" s="24">
        <v>0.99399999999999977</v>
      </c>
      <c r="G215" s="24"/>
      <c r="H215" s="24">
        <v>0</v>
      </c>
      <c r="I215" s="24">
        <v>0.99399822008008298</v>
      </c>
      <c r="J215" s="115"/>
      <c r="K215" s="26"/>
      <c r="L215" s="27"/>
      <c r="M215" s="11"/>
      <c r="N215" s="11"/>
      <c r="O215" s="11"/>
    </row>
    <row r="216" spans="1:15" x14ac:dyDescent="0.25">
      <c r="A216" s="21">
        <v>202</v>
      </c>
      <c r="B216" s="22">
        <v>91505740</v>
      </c>
      <c r="C216" s="23">
        <v>35.9</v>
      </c>
      <c r="D216" s="91">
        <v>1.482</v>
      </c>
      <c r="E216" s="137">
        <v>1.964</v>
      </c>
      <c r="F216" s="24">
        <v>0.48199999999999998</v>
      </c>
      <c r="G216" s="24"/>
      <c r="H216" s="24">
        <v>0</v>
      </c>
      <c r="I216" s="24">
        <v>0.48199901237828419</v>
      </c>
      <c r="J216" s="115"/>
      <c r="K216" s="26"/>
      <c r="L216" s="27"/>
      <c r="M216" s="11"/>
      <c r="N216" s="11"/>
      <c r="O216" s="11"/>
    </row>
    <row r="217" spans="1:15" x14ac:dyDescent="0.25">
      <c r="A217" s="21">
        <v>203</v>
      </c>
      <c r="B217" s="22">
        <v>91505739</v>
      </c>
      <c r="C217" s="23">
        <v>64.7</v>
      </c>
      <c r="D217" s="91">
        <v>9.1300000000000008</v>
      </c>
      <c r="E217" s="137">
        <v>9.9809999999999999</v>
      </c>
      <c r="F217" s="24">
        <v>0.85099999999999909</v>
      </c>
      <c r="G217" s="24"/>
      <c r="H217" s="24">
        <v>0</v>
      </c>
      <c r="I217" s="24">
        <v>0.8509982200800823</v>
      </c>
      <c r="J217" s="115"/>
      <c r="K217" s="26"/>
      <c r="L217" s="40"/>
      <c r="M217" s="11"/>
      <c r="N217" s="11"/>
      <c r="O217" s="11"/>
    </row>
    <row r="218" spans="1:15" x14ac:dyDescent="0.25">
      <c r="A218" s="21">
        <v>204</v>
      </c>
      <c r="B218" s="22">
        <v>91505738</v>
      </c>
      <c r="C218" s="23">
        <v>45.4</v>
      </c>
      <c r="D218" s="91">
        <v>0.92200000000000004</v>
      </c>
      <c r="E218" s="137">
        <v>0.92200000000000004</v>
      </c>
      <c r="F218" s="24">
        <v>0</v>
      </c>
      <c r="G218" s="24">
        <v>1.1674285714285715</v>
      </c>
      <c r="H218" s="24"/>
      <c r="I218" s="24">
        <v>1.1674285714285715</v>
      </c>
      <c r="J218" s="115"/>
      <c r="K218" s="115"/>
      <c r="L218" s="40"/>
      <c r="M218" s="11"/>
      <c r="N218" s="11"/>
      <c r="O218" s="11"/>
    </row>
    <row r="219" spans="1:15" x14ac:dyDescent="0.25">
      <c r="A219" s="195" t="s">
        <v>19</v>
      </c>
      <c r="B219" s="196"/>
      <c r="C219" s="36">
        <f>SUM(C15:C218)</f>
        <v>11097.600000000004</v>
      </c>
      <c r="D219" s="67">
        <f t="shared" ref="D219" si="0">SUM(D15:D218)</f>
        <v>831.10970000000009</v>
      </c>
      <c r="E219" s="67">
        <f t="shared" ref="E219" si="1">SUM(E15:E218)</f>
        <v>939.9607000000002</v>
      </c>
      <c r="F219" s="67">
        <f t="shared" ref="F219:H219" si="2">SUM(F15:F218)</f>
        <v>108.84999999999992</v>
      </c>
      <c r="G219" s="67">
        <f t="shared" si="2"/>
        <v>36.427285714285709</v>
      </c>
      <c r="H219" s="67">
        <f t="shared" si="2"/>
        <v>0</v>
      </c>
      <c r="I219" s="67">
        <f>SUM(I15:I218)</f>
        <v>145.2770193067667</v>
      </c>
      <c r="J219" s="68"/>
      <c r="K219" s="26"/>
      <c r="L219" s="40"/>
      <c r="M219" s="11"/>
      <c r="N219" s="11"/>
      <c r="O219" s="11"/>
    </row>
    <row r="220" spans="1:15" ht="24.75" customHeight="1" x14ac:dyDescent="0.25">
      <c r="A220" s="197" t="s">
        <v>16</v>
      </c>
      <c r="B220" s="198"/>
      <c r="C220" s="198"/>
      <c r="D220" s="198"/>
      <c r="E220" s="198"/>
      <c r="F220" s="198"/>
      <c r="G220" s="198"/>
      <c r="H220" s="198"/>
      <c r="I220" s="198"/>
      <c r="J220" s="25"/>
      <c r="K220" s="26"/>
      <c r="L220" s="30"/>
      <c r="M220" s="11"/>
      <c r="N220" s="41"/>
      <c r="O220" s="11"/>
    </row>
    <row r="221" spans="1:15" x14ac:dyDescent="0.25">
      <c r="A221" s="36">
        <v>1</v>
      </c>
      <c r="B221" s="22">
        <v>91557083</v>
      </c>
      <c r="C221" s="23">
        <v>112.4</v>
      </c>
      <c r="D221" s="38">
        <v>14.401</v>
      </c>
      <c r="E221" s="38">
        <v>15.882</v>
      </c>
      <c r="F221" s="24">
        <v>1.4809999999999999</v>
      </c>
      <c r="G221" s="24"/>
      <c r="H221" s="24">
        <v>0</v>
      </c>
      <c r="I221" s="38">
        <v>1.4809969078361878</v>
      </c>
      <c r="J221" s="25"/>
      <c r="K221" s="26"/>
      <c r="L221" s="27"/>
      <c r="M221" s="11"/>
      <c r="N221" s="11"/>
      <c r="O221" s="11"/>
    </row>
    <row r="222" spans="1:15" x14ac:dyDescent="0.25">
      <c r="A222" s="36">
        <v>2</v>
      </c>
      <c r="B222" s="22">
        <v>91557080</v>
      </c>
      <c r="C222" s="23">
        <v>38.4</v>
      </c>
      <c r="D222" s="38">
        <v>6.55</v>
      </c>
      <c r="E222" s="38">
        <v>7.6520000000000001</v>
      </c>
      <c r="F222" s="24">
        <v>1.1020000000000003</v>
      </c>
      <c r="G222" s="24"/>
      <c r="H222" s="24">
        <v>0</v>
      </c>
      <c r="I222" s="38">
        <v>1.1019989436023989</v>
      </c>
      <c r="J222" s="25"/>
      <c r="K222" s="26"/>
      <c r="L222" s="27"/>
      <c r="M222" s="11"/>
      <c r="N222" s="11"/>
      <c r="O222" s="11"/>
    </row>
    <row r="223" spans="1:15" x14ac:dyDescent="0.25">
      <c r="A223" s="36">
        <v>3</v>
      </c>
      <c r="B223" s="22">
        <v>91557079</v>
      </c>
      <c r="C223" s="23">
        <v>63.4</v>
      </c>
      <c r="D223" s="38">
        <v>9.5589999999999993</v>
      </c>
      <c r="E223" s="38">
        <v>10.784000000000001</v>
      </c>
      <c r="F223" s="24">
        <v>1.2250000000000014</v>
      </c>
      <c r="G223" s="24"/>
      <c r="H223" s="24">
        <v>0</v>
      </c>
      <c r="I223" s="38">
        <v>1.224998255843545</v>
      </c>
      <c r="J223" s="25"/>
      <c r="K223" s="26"/>
      <c r="L223" s="27"/>
      <c r="M223" s="43"/>
      <c r="N223" s="172"/>
      <c r="O223" s="31"/>
    </row>
    <row r="224" spans="1:15" x14ac:dyDescent="0.25">
      <c r="A224" s="36">
        <v>4</v>
      </c>
      <c r="B224" s="22">
        <v>91557077</v>
      </c>
      <c r="C224" s="23">
        <v>109.9</v>
      </c>
      <c r="D224" s="38">
        <v>2.64</v>
      </c>
      <c r="E224" s="38">
        <v>3</v>
      </c>
      <c r="F224" s="24">
        <v>0.35999999999999988</v>
      </c>
      <c r="G224" s="24"/>
      <c r="H224" s="24">
        <v>0</v>
      </c>
      <c r="I224" s="38">
        <v>0.35999697661207319</v>
      </c>
      <c r="J224" s="127"/>
      <c r="K224" s="26"/>
      <c r="L224" s="27"/>
      <c r="M224" s="11"/>
      <c r="N224" s="11"/>
      <c r="O224" s="11"/>
    </row>
    <row r="225" spans="1:30" x14ac:dyDescent="0.25">
      <c r="A225" s="36">
        <v>5</v>
      </c>
      <c r="B225" s="22">
        <v>91557075</v>
      </c>
      <c r="C225" s="23">
        <v>56.9</v>
      </c>
      <c r="D225" s="38">
        <v>5.3860000000000001</v>
      </c>
      <c r="E225" s="38">
        <v>6.02</v>
      </c>
      <c r="F225" s="24">
        <v>0.63399999999999945</v>
      </c>
      <c r="G225" s="24"/>
      <c r="H225" s="24">
        <v>0</v>
      </c>
      <c r="I225" s="38">
        <v>0.63399843466084538</v>
      </c>
      <c r="J225" s="25"/>
      <c r="K225" s="26"/>
      <c r="L225" s="27"/>
      <c r="M225" s="11"/>
      <c r="N225" s="11"/>
      <c r="O225" s="11"/>
    </row>
    <row r="226" spans="1:30" x14ac:dyDescent="0.25">
      <c r="A226" s="36">
        <v>6</v>
      </c>
      <c r="B226" s="22">
        <v>91557076</v>
      </c>
      <c r="C226" s="23">
        <v>35</v>
      </c>
      <c r="D226" s="38">
        <v>4.5289999999999999</v>
      </c>
      <c r="E226" s="38">
        <v>5.0229999999999997</v>
      </c>
      <c r="F226" s="24">
        <v>0.49399999999999977</v>
      </c>
      <c r="G226" s="24"/>
      <c r="H226" s="24">
        <v>0</v>
      </c>
      <c r="I226" s="38">
        <v>0.49399903713760274</v>
      </c>
      <c r="J226" s="127"/>
      <c r="K226" s="26"/>
      <c r="L226" s="27"/>
      <c r="M226" s="11"/>
      <c r="N226" s="11"/>
      <c r="O226" s="11"/>
    </row>
    <row r="227" spans="1:30" x14ac:dyDescent="0.25">
      <c r="A227" s="36">
        <v>7</v>
      </c>
      <c r="B227" s="22">
        <v>91557084</v>
      </c>
      <c r="C227" s="23">
        <v>52.2</v>
      </c>
      <c r="D227" s="38">
        <v>6.5979999999999999</v>
      </c>
      <c r="E227" s="38">
        <v>7.4180000000000001</v>
      </c>
      <c r="F227" s="24">
        <v>0.82000000000000028</v>
      </c>
      <c r="G227" s="24"/>
      <c r="H227" s="24">
        <v>0</v>
      </c>
      <c r="I227" s="38">
        <v>0.81999856395951098</v>
      </c>
      <c r="J227" s="25"/>
      <c r="K227" s="26"/>
      <c r="L227" s="27"/>
      <c r="M227" s="11"/>
      <c r="N227" s="11"/>
      <c r="O227" s="11"/>
    </row>
    <row r="228" spans="1:30" x14ac:dyDescent="0.25">
      <c r="A228" s="36">
        <v>8</v>
      </c>
      <c r="B228" s="22">
        <v>91557086</v>
      </c>
      <c r="C228" s="23">
        <v>55.9</v>
      </c>
      <c r="D228" s="38">
        <v>11.026999999999999</v>
      </c>
      <c r="E228" s="38">
        <v>12.548</v>
      </c>
      <c r="F228" s="24">
        <v>1.5210000000000008</v>
      </c>
      <c r="G228" s="24"/>
      <c r="H228" s="24">
        <v>0</v>
      </c>
      <c r="I228" s="38">
        <v>1.5209984621712009</v>
      </c>
      <c r="J228" s="25"/>
      <c r="K228" s="26"/>
      <c r="L228" s="27"/>
      <c r="M228" s="11"/>
      <c r="N228" s="11"/>
      <c r="O228" s="11"/>
    </row>
    <row r="229" spans="1:30" x14ac:dyDescent="0.25">
      <c r="A229" s="36">
        <v>9</v>
      </c>
      <c r="B229" s="22">
        <v>91504408</v>
      </c>
      <c r="C229" s="23">
        <v>56</v>
      </c>
      <c r="D229" s="38">
        <v>3.3119999999999998</v>
      </c>
      <c r="E229" s="38">
        <v>4.0359999999999996</v>
      </c>
      <c r="F229" s="24">
        <v>0.72399999999999975</v>
      </c>
      <c r="G229" s="24"/>
      <c r="H229" s="24">
        <v>0</v>
      </c>
      <c r="I229" s="38">
        <v>0.7239984594201645</v>
      </c>
      <c r="J229" s="25"/>
      <c r="K229" s="26"/>
      <c r="L229" s="27"/>
      <c r="M229" s="11"/>
      <c r="N229" s="11"/>
      <c r="O229" s="11"/>
    </row>
    <row r="230" spans="1:30" x14ac:dyDescent="0.25">
      <c r="A230" s="36">
        <v>10</v>
      </c>
      <c r="B230" s="22">
        <v>91557085</v>
      </c>
      <c r="C230" s="23">
        <v>121.7</v>
      </c>
      <c r="D230" s="38">
        <v>15.668000000000001</v>
      </c>
      <c r="E230" s="38">
        <v>17.298999999999999</v>
      </c>
      <c r="F230" s="24">
        <v>1.6309999999999985</v>
      </c>
      <c r="G230" s="24"/>
      <c r="H230" s="24">
        <v>0</v>
      </c>
      <c r="I230" s="38">
        <v>1.6309966519898922</v>
      </c>
      <c r="J230" s="25"/>
      <c r="K230" s="26"/>
      <c r="L230" s="27"/>
      <c r="M230" s="11"/>
      <c r="N230" s="11"/>
      <c r="O230" s="11"/>
    </row>
    <row r="231" spans="1:30" x14ac:dyDescent="0.25">
      <c r="A231" s="187" t="s">
        <v>18</v>
      </c>
      <c r="B231" s="188"/>
      <c r="C231" s="36">
        <f>SUM(C221:C230)</f>
        <v>701.80000000000007</v>
      </c>
      <c r="D231" s="67">
        <f>SUM(D221:D230)</f>
        <v>79.67</v>
      </c>
      <c r="E231" s="67">
        <f t="shared" ref="E231:I231" si="3">SUM(E221:E230)</f>
        <v>89.661999999999978</v>
      </c>
      <c r="F231" s="67">
        <f t="shared" si="3"/>
        <v>9.9919999999999991</v>
      </c>
      <c r="G231" s="67">
        <f t="shared" si="3"/>
        <v>0</v>
      </c>
      <c r="H231" s="67">
        <f t="shared" si="3"/>
        <v>0</v>
      </c>
      <c r="I231" s="67">
        <f t="shared" si="3"/>
        <v>9.9919806932334208</v>
      </c>
      <c r="J231" s="68"/>
      <c r="K231" s="26"/>
      <c r="L231" s="27"/>
      <c r="M231" s="11"/>
      <c r="N231" s="11"/>
      <c r="O231" s="11"/>
    </row>
    <row r="232" spans="1:30" x14ac:dyDescent="0.25">
      <c r="A232" s="187" t="s">
        <v>17</v>
      </c>
      <c r="B232" s="188"/>
      <c r="C232" s="36">
        <f>C219+C231</f>
        <v>11799.400000000003</v>
      </c>
      <c r="D232" s="67">
        <f t="shared" ref="D232:I232" si="4">D219+D231</f>
        <v>910.77970000000005</v>
      </c>
      <c r="E232" s="67">
        <f t="shared" si="4"/>
        <v>1029.6227000000001</v>
      </c>
      <c r="F232" s="67">
        <f t="shared" si="4"/>
        <v>118.84199999999993</v>
      </c>
      <c r="G232" s="67">
        <f t="shared" si="4"/>
        <v>36.427285714285709</v>
      </c>
      <c r="H232" s="67">
        <f>H219+H231</f>
        <v>0</v>
      </c>
      <c r="I232" s="67">
        <f t="shared" si="4"/>
        <v>155.26900000000012</v>
      </c>
      <c r="J232" s="37"/>
      <c r="K232" s="30"/>
      <c r="L232" s="30"/>
      <c r="M232" s="11"/>
      <c r="N232" s="11"/>
      <c r="O232" s="11"/>
    </row>
    <row r="233" spans="1:30" x14ac:dyDescent="0.25">
      <c r="A233" s="63"/>
      <c r="B233" s="63"/>
      <c r="C233" s="63"/>
      <c r="D233" s="63"/>
      <c r="E233" s="63"/>
      <c r="F233" s="63"/>
      <c r="G233" s="63"/>
      <c r="H233" s="63"/>
      <c r="I233" s="63"/>
      <c r="J233" s="42"/>
      <c r="K233" s="26"/>
      <c r="L233" s="27"/>
      <c r="M233" s="11"/>
      <c r="N233" s="11"/>
      <c r="O233" s="11"/>
    </row>
    <row r="234" spans="1:30" x14ac:dyDescent="0.25">
      <c r="A234" s="173"/>
      <c r="B234" s="173"/>
      <c r="C234" s="173"/>
      <c r="D234" s="173"/>
      <c r="E234" s="173"/>
      <c r="F234" s="173"/>
      <c r="G234" s="173"/>
      <c r="H234" s="128"/>
      <c r="I234" s="173"/>
      <c r="J234" s="42"/>
      <c r="K234" s="30"/>
      <c r="L234" s="27"/>
      <c r="M234" s="11"/>
      <c r="N234" s="11"/>
      <c r="O234" s="11"/>
    </row>
    <row r="235" spans="1:30" x14ac:dyDescent="0.25">
      <c r="A235" s="172"/>
      <c r="B235" s="43"/>
      <c r="C235" s="172"/>
      <c r="D235" s="31"/>
      <c r="E235" s="31"/>
      <c r="F235" s="31"/>
      <c r="G235" s="31"/>
      <c r="H235" s="44"/>
      <c r="I235" s="45"/>
      <c r="J235" s="42"/>
      <c r="K235" s="26"/>
      <c r="L235" s="27"/>
    </row>
    <row r="236" spans="1:30" x14ac:dyDescent="0.25">
      <c r="A236" s="172"/>
      <c r="B236" s="43"/>
      <c r="C236" s="172"/>
      <c r="D236" s="31"/>
      <c r="E236" s="31"/>
      <c r="F236" s="31"/>
      <c r="G236" s="31"/>
      <c r="H236" s="44"/>
      <c r="I236" s="45"/>
      <c r="J236" s="42"/>
      <c r="K236" s="26"/>
      <c r="L236" s="27"/>
    </row>
    <row r="237" spans="1:30" x14ac:dyDescent="0.25">
      <c r="A237" s="172"/>
      <c r="B237" s="43"/>
      <c r="C237" s="172"/>
      <c r="D237" s="31"/>
      <c r="E237" s="31"/>
      <c r="F237" s="31"/>
      <c r="G237" s="31"/>
      <c r="H237" s="44"/>
      <c r="I237" s="45"/>
      <c r="J237" s="42"/>
      <c r="K237" s="26"/>
      <c r="L237" s="27"/>
    </row>
    <row r="238" spans="1:30" x14ac:dyDescent="0.25">
      <c r="A238" s="172"/>
      <c r="B238" s="43"/>
      <c r="C238" s="172"/>
      <c r="D238" s="31"/>
      <c r="E238" s="31"/>
      <c r="F238" s="31"/>
      <c r="G238" s="31"/>
      <c r="H238" s="44"/>
      <c r="I238" s="45"/>
      <c r="J238" s="42"/>
      <c r="K238" s="26"/>
      <c r="L238" s="27"/>
      <c r="N238" s="46"/>
    </row>
    <row r="239" spans="1:30" x14ac:dyDescent="0.25">
      <c r="A239" s="172"/>
      <c r="B239" s="43"/>
      <c r="C239" s="172"/>
      <c r="D239" s="31"/>
      <c r="E239" s="31"/>
      <c r="F239" s="31"/>
      <c r="G239" s="31"/>
      <c r="H239" s="44"/>
      <c r="I239" s="45"/>
      <c r="J239" s="42"/>
      <c r="K239" s="26"/>
      <c r="L239" s="27"/>
    </row>
    <row r="240" spans="1:30" s="65" customFormat="1" x14ac:dyDescent="0.25">
      <c r="A240" s="172"/>
      <c r="B240" s="43"/>
      <c r="C240" s="172"/>
      <c r="D240" s="31"/>
      <c r="E240" s="31"/>
      <c r="F240" s="31"/>
      <c r="G240" s="31"/>
      <c r="H240" s="44"/>
      <c r="I240" s="45"/>
      <c r="J240" s="42"/>
      <c r="K240" s="30"/>
      <c r="L240" s="27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</row>
    <row r="241" spans="1:30" s="65" customFormat="1" x14ac:dyDescent="0.25">
      <c r="A241" s="172"/>
      <c r="B241" s="43"/>
      <c r="C241" s="172"/>
      <c r="D241" s="31"/>
      <c r="E241" s="31"/>
      <c r="F241" s="31"/>
      <c r="G241" s="31"/>
      <c r="H241" s="44"/>
      <c r="I241" s="45"/>
      <c r="J241" s="42"/>
      <c r="K241" s="26"/>
      <c r="L241" s="27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</row>
    <row r="242" spans="1:30" s="65" customFormat="1" x14ac:dyDescent="0.25">
      <c r="A242" s="172"/>
      <c r="B242" s="43"/>
      <c r="C242" s="172"/>
      <c r="D242" s="31"/>
      <c r="E242" s="31"/>
      <c r="F242" s="31"/>
      <c r="G242" s="31"/>
      <c r="H242" s="44"/>
      <c r="I242" s="45"/>
      <c r="J242" s="42"/>
      <c r="K242" s="30"/>
      <c r="L242" s="27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</row>
    <row r="243" spans="1:30" s="65" customFormat="1" x14ac:dyDescent="0.25">
      <c r="A243" s="172"/>
      <c r="B243" s="43"/>
      <c r="C243" s="172"/>
      <c r="D243" s="31"/>
      <c r="E243" s="31"/>
      <c r="F243" s="31"/>
      <c r="G243" s="31"/>
      <c r="H243" s="44"/>
      <c r="I243" s="45"/>
      <c r="J243" s="42"/>
      <c r="K243" s="26"/>
      <c r="L243" s="27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</row>
    <row r="244" spans="1:30" s="65" customFormat="1" x14ac:dyDescent="0.25">
      <c r="A244" s="172"/>
      <c r="B244" s="43"/>
      <c r="C244" s="172"/>
      <c r="D244" s="31"/>
      <c r="E244" s="31"/>
      <c r="F244" s="31"/>
      <c r="G244" s="31"/>
      <c r="H244" s="44"/>
      <c r="I244" s="45"/>
      <c r="J244" s="42"/>
      <c r="K244" s="26"/>
      <c r="L244" s="27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</row>
    <row r="245" spans="1:30" s="65" customFormat="1" x14ac:dyDescent="0.25">
      <c r="A245" s="172"/>
      <c r="B245" s="43"/>
      <c r="C245" s="172"/>
      <c r="D245" s="31"/>
      <c r="E245" s="31"/>
      <c r="F245" s="31"/>
      <c r="G245" s="31"/>
      <c r="H245" s="44"/>
      <c r="I245" s="45"/>
      <c r="J245" s="42"/>
      <c r="K245" s="26"/>
      <c r="L245" s="27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</row>
    <row r="246" spans="1:30" s="65" customFormat="1" x14ac:dyDescent="0.25">
      <c r="A246" s="172"/>
      <c r="B246" s="43"/>
      <c r="C246" s="172"/>
      <c r="D246" s="31"/>
      <c r="E246" s="31"/>
      <c r="F246" s="31"/>
      <c r="G246" s="31"/>
      <c r="H246" s="44"/>
      <c r="I246" s="45"/>
      <c r="J246" s="42"/>
      <c r="K246" s="26"/>
      <c r="L246" s="27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</row>
    <row r="247" spans="1:30" s="65" customFormat="1" x14ac:dyDescent="0.25">
      <c r="A247" s="172"/>
      <c r="B247" s="43"/>
      <c r="C247" s="172"/>
      <c r="D247" s="31"/>
      <c r="E247" s="31"/>
      <c r="F247" s="31"/>
      <c r="G247" s="31"/>
      <c r="H247" s="44"/>
      <c r="I247" s="45"/>
      <c r="J247" s="42"/>
      <c r="K247" s="26"/>
      <c r="L247" s="27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</row>
    <row r="248" spans="1:30" s="65" customFormat="1" x14ac:dyDescent="0.25">
      <c r="A248" s="172"/>
      <c r="B248" s="43"/>
      <c r="C248" s="172"/>
      <c r="D248" s="31"/>
      <c r="E248" s="31"/>
      <c r="F248" s="31"/>
      <c r="G248" s="31"/>
      <c r="H248" s="44"/>
      <c r="I248" s="45"/>
      <c r="J248" s="42"/>
      <c r="K248" s="26"/>
      <c r="L248" s="27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</row>
    <row r="249" spans="1:30" s="65" customFormat="1" x14ac:dyDescent="0.25">
      <c r="A249" s="172"/>
      <c r="B249" s="43"/>
      <c r="C249" s="172"/>
      <c r="D249" s="31"/>
      <c r="E249" s="31"/>
      <c r="F249" s="31"/>
      <c r="G249" s="31"/>
      <c r="H249" s="44"/>
      <c r="I249" s="45"/>
      <c r="J249" s="42"/>
      <c r="K249" s="30"/>
      <c r="L249" s="27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</row>
    <row r="250" spans="1:30" s="65" customFormat="1" x14ac:dyDescent="0.25">
      <c r="A250" s="172"/>
      <c r="B250" s="43"/>
      <c r="C250" s="172"/>
      <c r="D250" s="31"/>
      <c r="E250" s="31"/>
      <c r="F250" s="31"/>
      <c r="G250" s="31"/>
      <c r="H250" s="44"/>
      <c r="I250" s="45"/>
      <c r="J250" s="42"/>
      <c r="K250" s="26"/>
      <c r="L250" s="27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</row>
    <row r="251" spans="1:30" s="65" customFormat="1" x14ac:dyDescent="0.25">
      <c r="A251" s="172"/>
      <c r="B251" s="43"/>
      <c r="C251" s="172"/>
      <c r="D251" s="31"/>
      <c r="E251" s="31"/>
      <c r="F251" s="31"/>
      <c r="G251" s="31"/>
      <c r="H251" s="44"/>
      <c r="I251" s="45"/>
      <c r="J251" s="42"/>
      <c r="K251" s="26"/>
      <c r="L251" s="27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</row>
    <row r="252" spans="1:30" s="65" customFormat="1" x14ac:dyDescent="0.25">
      <c r="A252" s="172"/>
      <c r="B252" s="43"/>
      <c r="C252" s="172"/>
      <c r="D252" s="31"/>
      <c r="E252" s="31"/>
      <c r="F252" s="31"/>
      <c r="G252" s="31"/>
      <c r="H252" s="44"/>
      <c r="I252" s="45"/>
      <c r="J252" s="42"/>
      <c r="K252" s="26"/>
      <c r="L252" s="27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</row>
    <row r="253" spans="1:30" s="65" customFormat="1" x14ac:dyDescent="0.25">
      <c r="A253" s="172"/>
      <c r="B253" s="43"/>
      <c r="C253" s="172"/>
      <c r="D253" s="31"/>
      <c r="E253" s="31"/>
      <c r="F253" s="31"/>
      <c r="G253" s="31"/>
      <c r="H253" s="44"/>
      <c r="I253" s="45"/>
      <c r="J253" s="42"/>
      <c r="K253" s="30"/>
      <c r="L253" s="27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</row>
    <row r="254" spans="1:30" s="65" customFormat="1" x14ac:dyDescent="0.25">
      <c r="A254" s="172"/>
      <c r="B254" s="43"/>
      <c r="C254" s="172"/>
      <c r="D254" s="31"/>
      <c r="E254" s="31"/>
      <c r="F254" s="31"/>
      <c r="G254" s="31"/>
      <c r="H254" s="44"/>
      <c r="I254" s="45"/>
      <c r="J254" s="42"/>
      <c r="K254" s="26"/>
      <c r="L254" s="27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</row>
    <row r="255" spans="1:30" s="65" customFormat="1" x14ac:dyDescent="0.25">
      <c r="A255" s="172"/>
      <c r="B255" s="43"/>
      <c r="C255" s="172"/>
      <c r="D255" s="31"/>
      <c r="E255" s="31"/>
      <c r="F255" s="31"/>
      <c r="G255" s="31"/>
      <c r="H255" s="44"/>
      <c r="I255" s="45"/>
      <c r="J255" s="42"/>
      <c r="K255" s="26"/>
      <c r="L255" s="27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</row>
    <row r="256" spans="1:30" s="65" customFormat="1" x14ac:dyDescent="0.25">
      <c r="A256" s="172"/>
      <c r="B256" s="43"/>
      <c r="C256" s="172"/>
      <c r="D256" s="31"/>
      <c r="E256" s="31"/>
      <c r="F256" s="31"/>
      <c r="G256" s="31"/>
      <c r="H256" s="44"/>
      <c r="I256" s="45"/>
      <c r="J256" s="42"/>
      <c r="K256" s="26"/>
      <c r="L256" s="27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</row>
    <row r="257" spans="1:30" s="65" customFormat="1" x14ac:dyDescent="0.25">
      <c r="A257" s="172"/>
      <c r="B257" s="43"/>
      <c r="C257" s="172"/>
      <c r="D257" s="31"/>
      <c r="E257" s="31"/>
      <c r="F257" s="31"/>
      <c r="G257" s="31"/>
      <c r="H257" s="44"/>
      <c r="I257" s="45"/>
      <c r="J257" s="42"/>
      <c r="K257" s="26"/>
      <c r="L257" s="27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</row>
    <row r="258" spans="1:30" s="65" customFormat="1" x14ac:dyDescent="0.25">
      <c r="A258" s="172"/>
      <c r="B258" s="43"/>
      <c r="C258" s="172"/>
      <c r="D258" s="31"/>
      <c r="E258" s="31"/>
      <c r="F258" s="31"/>
      <c r="G258" s="31"/>
      <c r="H258" s="44"/>
      <c r="I258" s="45"/>
      <c r="J258" s="42"/>
      <c r="K258" s="26"/>
      <c r="L258" s="27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</row>
    <row r="259" spans="1:30" s="65" customFormat="1" x14ac:dyDescent="0.25">
      <c r="A259" s="172"/>
      <c r="B259" s="43"/>
      <c r="C259" s="172"/>
      <c r="D259" s="31"/>
      <c r="E259" s="31"/>
      <c r="F259" s="31"/>
      <c r="G259" s="31"/>
      <c r="H259" s="44"/>
      <c r="I259" s="45"/>
      <c r="J259" s="42"/>
      <c r="K259" s="26"/>
      <c r="L259" s="27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</row>
    <row r="260" spans="1:30" s="65" customFormat="1" x14ac:dyDescent="0.25">
      <c r="A260" s="172"/>
      <c r="B260" s="43"/>
      <c r="C260" s="172"/>
      <c r="D260" s="31"/>
      <c r="E260" s="31"/>
      <c r="F260" s="31"/>
      <c r="G260" s="31"/>
      <c r="H260" s="44"/>
      <c r="I260" s="45"/>
      <c r="J260" s="42"/>
      <c r="K260" s="26"/>
      <c r="L260" s="27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</row>
    <row r="261" spans="1:30" s="65" customFormat="1" x14ac:dyDescent="0.25">
      <c r="A261" s="172"/>
      <c r="B261" s="43"/>
      <c r="C261" s="172"/>
      <c r="D261" s="31"/>
      <c r="E261" s="31"/>
      <c r="F261" s="31"/>
      <c r="G261" s="31"/>
      <c r="H261" s="44"/>
      <c r="I261" s="45"/>
      <c r="J261" s="42"/>
      <c r="K261" s="26"/>
      <c r="L261" s="47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</row>
    <row r="262" spans="1:30" s="65" customFormat="1" x14ac:dyDescent="0.25">
      <c r="A262" s="172"/>
      <c r="B262" s="43"/>
      <c r="C262" s="172"/>
      <c r="D262" s="31"/>
      <c r="E262" s="31"/>
      <c r="F262" s="31"/>
      <c r="G262" s="31"/>
      <c r="H262" s="44"/>
      <c r="I262" s="45"/>
      <c r="J262" s="42"/>
      <c r="K262" s="26"/>
      <c r="L262" s="39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</row>
    <row r="263" spans="1:30" s="65" customFormat="1" x14ac:dyDescent="0.25">
      <c r="A263" s="172"/>
      <c r="B263" s="43"/>
      <c r="C263" s="172"/>
      <c r="D263" s="31"/>
      <c r="E263" s="31"/>
      <c r="F263" s="31"/>
      <c r="G263" s="31"/>
      <c r="H263" s="44"/>
      <c r="I263" s="45"/>
      <c r="J263" s="42"/>
      <c r="K263" s="26"/>
      <c r="L263" s="39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</row>
    <row r="264" spans="1:30" s="65" customFormat="1" x14ac:dyDescent="0.25">
      <c r="A264" s="172"/>
      <c r="B264" s="43"/>
      <c r="C264" s="172"/>
      <c r="D264" s="31"/>
      <c r="E264" s="31"/>
      <c r="F264" s="31"/>
      <c r="G264" s="31"/>
      <c r="H264" s="44"/>
      <c r="I264" s="45"/>
      <c r="J264" s="42"/>
      <c r="K264" s="26"/>
      <c r="L264" s="39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</row>
    <row r="265" spans="1:30" s="65" customFormat="1" x14ac:dyDescent="0.25">
      <c r="A265" s="172"/>
      <c r="B265" s="43"/>
      <c r="C265" s="172"/>
      <c r="D265" s="31"/>
      <c r="E265" s="31"/>
      <c r="F265" s="31"/>
      <c r="G265" s="31"/>
      <c r="H265" s="44"/>
      <c r="I265" s="45"/>
      <c r="J265" s="42"/>
      <c r="K265" s="26"/>
      <c r="L265" s="39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</row>
    <row r="266" spans="1:30" s="65" customFormat="1" x14ac:dyDescent="0.25">
      <c r="A266" s="172"/>
      <c r="B266" s="43"/>
      <c r="C266" s="172"/>
      <c r="D266" s="31"/>
      <c r="E266" s="31"/>
      <c r="F266" s="31"/>
      <c r="G266" s="31"/>
      <c r="H266" s="44"/>
      <c r="I266" s="45"/>
      <c r="J266" s="42"/>
      <c r="K266" s="26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</row>
    <row r="267" spans="1:30" s="65" customFormat="1" x14ac:dyDescent="0.25">
      <c r="A267" s="172"/>
      <c r="B267" s="43"/>
      <c r="C267" s="172"/>
      <c r="D267" s="31"/>
      <c r="E267" s="31"/>
      <c r="F267" s="31"/>
      <c r="G267" s="31"/>
      <c r="H267" s="44"/>
      <c r="I267" s="45"/>
      <c r="J267" s="42"/>
      <c r="K267" s="26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</row>
    <row r="268" spans="1:30" s="65" customFormat="1" x14ac:dyDescent="0.25">
      <c r="A268" s="172"/>
      <c r="B268" s="43"/>
      <c r="C268" s="172"/>
      <c r="D268" s="31"/>
      <c r="E268" s="31"/>
      <c r="F268" s="31"/>
      <c r="G268" s="31"/>
      <c r="H268" s="44"/>
      <c r="I268" s="45"/>
      <c r="J268" s="42"/>
      <c r="K268" s="26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</row>
    <row r="269" spans="1:30" s="65" customFormat="1" x14ac:dyDescent="0.25">
      <c r="A269" s="172"/>
      <c r="B269" s="43"/>
      <c r="C269" s="172"/>
      <c r="D269" s="31"/>
      <c r="E269" s="31"/>
      <c r="F269" s="31"/>
      <c r="G269" s="31"/>
      <c r="H269" s="44"/>
      <c r="I269" s="45"/>
      <c r="J269" s="42"/>
      <c r="K269" s="26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</row>
    <row r="270" spans="1:30" s="65" customFormat="1" x14ac:dyDescent="0.25">
      <c r="A270" s="172"/>
      <c r="B270" s="43"/>
      <c r="C270" s="172"/>
      <c r="D270" s="31"/>
      <c r="E270" s="31"/>
      <c r="F270" s="31"/>
      <c r="G270" s="31"/>
      <c r="H270" s="44"/>
      <c r="I270" s="45"/>
      <c r="J270" s="42"/>
      <c r="K270" s="30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</row>
    <row r="271" spans="1:30" s="65" customFormat="1" x14ac:dyDescent="0.25">
      <c r="A271" s="189"/>
      <c r="B271" s="189"/>
      <c r="C271" s="47"/>
      <c r="D271" s="48"/>
      <c r="E271" s="48"/>
      <c r="F271" s="48"/>
      <c r="G271" s="48"/>
      <c r="H271" s="49"/>
      <c r="I271" s="50"/>
      <c r="J271" s="51"/>
      <c r="K271" s="30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</row>
    <row r="272" spans="1:30" s="65" customFormat="1" x14ac:dyDescent="0.25">
      <c r="A272" s="190"/>
      <c r="B272" s="191"/>
      <c r="C272" s="49"/>
      <c r="D272" s="48"/>
      <c r="E272" s="48"/>
      <c r="F272" s="48"/>
      <c r="G272" s="48"/>
      <c r="H272" s="49"/>
      <c r="I272" s="50"/>
      <c r="J272" s="52"/>
      <c r="K272" s="30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</row>
    <row r="273" spans="1:30" s="65" customFormat="1" x14ac:dyDescent="0.25">
      <c r="A273" s="53"/>
      <c r="B273" s="54"/>
      <c r="C273" s="53"/>
      <c r="D273" s="55"/>
      <c r="E273" s="56"/>
      <c r="F273" s="56"/>
      <c r="G273" s="56"/>
      <c r="H273" s="55"/>
      <c r="I273" s="55"/>
      <c r="J273" s="57"/>
      <c r="K273" s="26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</row>
    <row r="274" spans="1:30" s="65" customFormat="1" x14ac:dyDescent="0.25">
      <c r="A274" s="58"/>
      <c r="B274" s="59"/>
      <c r="C274" s="58"/>
      <c r="D274" s="60"/>
      <c r="E274" s="60"/>
      <c r="F274" s="60"/>
      <c r="G274" s="60"/>
      <c r="H274" s="55"/>
      <c r="I274" s="55"/>
      <c r="J274" s="42"/>
      <c r="K274" s="39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</row>
    <row r="275" spans="1:30" s="65" customFormat="1" x14ac:dyDescent="0.25">
      <c r="A275" s="58"/>
      <c r="B275" s="61"/>
      <c r="C275" s="58"/>
      <c r="D275" s="35"/>
      <c r="E275" s="35"/>
      <c r="F275" s="35"/>
      <c r="G275" s="35"/>
      <c r="H275" s="55"/>
      <c r="I275" s="55"/>
      <c r="J275" s="42"/>
      <c r="K275" s="39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</row>
    <row r="276" spans="1:30" s="65" customFormat="1" x14ac:dyDescent="0.25">
      <c r="A276" s="11"/>
      <c r="B276" s="61"/>
      <c r="C276" s="11"/>
      <c r="D276" s="11"/>
      <c r="E276" s="11"/>
      <c r="F276" s="11"/>
      <c r="G276" s="11"/>
      <c r="H276" s="11"/>
      <c r="I276" s="11"/>
      <c r="J276" s="42"/>
      <c r="K276" s="39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</row>
    <row r="277" spans="1:30" s="65" customFormat="1" x14ac:dyDescent="0.25">
      <c r="A277" s="11"/>
      <c r="B277" s="61"/>
      <c r="C277" s="11"/>
      <c r="D277" s="11"/>
      <c r="E277" s="11"/>
      <c r="F277" s="11"/>
      <c r="G277" s="11"/>
      <c r="H277" s="11"/>
      <c r="I277" s="11"/>
      <c r="J277" s="14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</row>
    <row r="278" spans="1:30" s="65" customFormat="1" x14ac:dyDescent="0.25">
      <c r="A278" s="11"/>
      <c r="B278" s="61"/>
      <c r="C278" s="11"/>
      <c r="D278" s="11"/>
      <c r="E278" s="11"/>
      <c r="F278" s="11"/>
      <c r="G278" s="11"/>
      <c r="H278" s="11"/>
      <c r="I278" s="11"/>
      <c r="J278" s="14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</row>
  </sheetData>
  <mergeCells count="21">
    <mergeCell ref="A4:K4"/>
    <mergeCell ref="E10:F10"/>
    <mergeCell ref="A219:B219"/>
    <mergeCell ref="A220:I220"/>
    <mergeCell ref="A231:B231"/>
    <mergeCell ref="A232:B232"/>
    <mergeCell ref="A271:B271"/>
    <mergeCell ref="A272:B272"/>
    <mergeCell ref="A9:D12"/>
    <mergeCell ref="E9:F9"/>
    <mergeCell ref="E11:F11"/>
    <mergeCell ref="E12:F12"/>
    <mergeCell ref="A1:J1"/>
    <mergeCell ref="A2:J2"/>
    <mergeCell ref="A3:J3"/>
    <mergeCell ref="A6:H6"/>
    <mergeCell ref="I6:J12"/>
    <mergeCell ref="A7:D7"/>
    <mergeCell ref="E7:F7"/>
    <mergeCell ref="A8:D8"/>
    <mergeCell ref="E8:F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zoomScaleNormal="100" workbookViewId="0">
      <pane ySplit="13" topLeftCell="A14" activePane="bottomLeft" state="frozen"/>
      <selection pane="bottomLeft" activeCell="G26" sqref="G26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85546875" style="65" customWidth="1"/>
    <col min="8" max="8" width="11.140625" style="65" customWidth="1"/>
    <col min="9" max="16384" width="9.140625" style="112"/>
  </cols>
  <sheetData>
    <row r="1" spans="1:11" s="129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</row>
    <row r="2" spans="1:11" ht="18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</row>
    <row r="3" spans="1:11" ht="18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</row>
    <row r="4" spans="1:11" ht="18" customHeight="1" x14ac:dyDescent="0.25">
      <c r="A4" s="178" t="s">
        <v>47</v>
      </c>
      <c r="B4" s="178"/>
      <c r="C4" s="178"/>
      <c r="D4" s="178"/>
      <c r="E4" s="178"/>
      <c r="F4" s="178"/>
      <c r="G4" s="178"/>
      <c r="H4" s="178"/>
      <c r="I4" s="210"/>
      <c r="J4" s="210"/>
    </row>
    <row r="5" spans="1:11" ht="15" customHeight="1" x14ac:dyDescent="0.25">
      <c r="A5" s="162"/>
      <c r="B5" s="3"/>
      <c r="C5" s="162"/>
      <c r="D5" s="4"/>
      <c r="E5" s="4"/>
      <c r="F5" s="4"/>
      <c r="G5" s="4"/>
      <c r="H5" s="5"/>
    </row>
    <row r="6" spans="1:11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83" t="s">
        <v>49</v>
      </c>
      <c r="J6" s="183"/>
      <c r="K6" s="183"/>
    </row>
    <row r="7" spans="1:11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167" t="s">
        <v>23</v>
      </c>
      <c r="H7" s="169" t="s">
        <v>25</v>
      </c>
      <c r="I7" s="183"/>
      <c r="J7" s="183"/>
      <c r="K7" s="183"/>
    </row>
    <row r="8" spans="1:11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168">
        <v>116.863</v>
      </c>
      <c r="H8" s="165">
        <v>11799.400000000003</v>
      </c>
      <c r="I8" s="183"/>
      <c r="J8" s="183"/>
      <c r="K8" s="183"/>
    </row>
    <row r="9" spans="1:11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168">
        <v>81.812000000000054</v>
      </c>
      <c r="H9" s="100">
        <v>11097.600000000004</v>
      </c>
      <c r="I9" s="183"/>
      <c r="J9" s="183"/>
      <c r="K9" s="183"/>
    </row>
    <row r="10" spans="1:11" ht="15.75" customHeight="1" x14ac:dyDescent="0.25">
      <c r="A10" s="192"/>
      <c r="B10" s="192"/>
      <c r="C10" s="192"/>
      <c r="D10" s="192"/>
      <c r="E10" s="193" t="s">
        <v>12</v>
      </c>
      <c r="F10" s="194"/>
      <c r="G10" s="168">
        <v>7.7359999999999998</v>
      </c>
      <c r="H10" s="100">
        <v>701.8</v>
      </c>
      <c r="I10" s="183"/>
      <c r="J10" s="183"/>
      <c r="K10" s="183"/>
    </row>
    <row r="11" spans="1:11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v>27.314999999999944</v>
      </c>
      <c r="H11" s="166">
        <v>3920.7</v>
      </c>
      <c r="I11" s="183"/>
      <c r="J11" s="183"/>
      <c r="K11" s="183"/>
    </row>
    <row r="12" spans="1:11" x14ac:dyDescent="0.25">
      <c r="A12" s="73"/>
      <c r="B12" s="73"/>
      <c r="C12" s="73"/>
      <c r="D12" s="73"/>
      <c r="E12" s="73"/>
      <c r="F12" s="73"/>
      <c r="G12" s="74"/>
      <c r="H12" s="75"/>
    </row>
    <row r="13" spans="1:11" ht="36" x14ac:dyDescent="0.25">
      <c r="A13" s="15" t="s">
        <v>7</v>
      </c>
      <c r="B13" s="16" t="s">
        <v>8</v>
      </c>
      <c r="C13" s="15" t="s">
        <v>9</v>
      </c>
      <c r="D13" s="17" t="s">
        <v>45</v>
      </c>
      <c r="E13" s="17" t="s">
        <v>48</v>
      </c>
      <c r="F13" s="17" t="s">
        <v>13</v>
      </c>
      <c r="G13" s="18" t="s">
        <v>10</v>
      </c>
      <c r="H13" s="18" t="s">
        <v>11</v>
      </c>
    </row>
    <row r="14" spans="1:11" x14ac:dyDescent="0.25">
      <c r="A14" s="21">
        <v>1</v>
      </c>
      <c r="B14" s="22">
        <v>91557097</v>
      </c>
      <c r="C14" s="23">
        <v>52.3</v>
      </c>
      <c r="D14" s="91">
        <v>6.3789999999999996</v>
      </c>
      <c r="E14" s="117">
        <v>7.2220000000000004</v>
      </c>
      <c r="F14" s="24">
        <v>0.84300000000000086</v>
      </c>
      <c r="G14" s="24">
        <v>0.12107179178602273</v>
      </c>
      <c r="H14" s="24">
        <v>0.96407179178602398</v>
      </c>
    </row>
    <row r="15" spans="1:11" x14ac:dyDescent="0.25">
      <c r="A15" s="21">
        <v>2</v>
      </c>
      <c r="B15" s="22">
        <v>91557095</v>
      </c>
      <c r="C15" s="23">
        <v>43.3</v>
      </c>
      <c r="D15" s="91">
        <v>2.778</v>
      </c>
      <c r="E15" s="117">
        <v>3.0419999999999998</v>
      </c>
      <c r="F15" s="24">
        <v>0.26399999999999979</v>
      </c>
      <c r="G15" s="24">
        <v>0.10023725782666892</v>
      </c>
      <c r="H15" s="24">
        <v>0.36423725782666871</v>
      </c>
    </row>
    <row r="16" spans="1:11" x14ac:dyDescent="0.25">
      <c r="A16" s="21">
        <v>3</v>
      </c>
      <c r="B16" s="22">
        <v>91557091</v>
      </c>
      <c r="C16" s="23">
        <v>76.7</v>
      </c>
      <c r="D16" s="91">
        <v>10.114000000000001</v>
      </c>
      <c r="E16" s="117">
        <v>11.287000000000001</v>
      </c>
      <c r="F16" s="24">
        <v>1.173</v>
      </c>
      <c r="G16" s="24">
        <v>0.17755652829804866</v>
      </c>
      <c r="H16" s="24">
        <v>1.3505565282980487</v>
      </c>
    </row>
    <row r="17" spans="1:8" x14ac:dyDescent="0.25">
      <c r="A17" s="21">
        <v>4</v>
      </c>
      <c r="B17" s="29">
        <v>91557092</v>
      </c>
      <c r="C17" s="23">
        <v>77.3</v>
      </c>
      <c r="D17" s="91">
        <v>9.4450000000000003</v>
      </c>
      <c r="E17" s="117">
        <v>10.675000000000001</v>
      </c>
      <c r="F17" s="24">
        <v>1.2300000000000004</v>
      </c>
      <c r="G17" s="24">
        <v>0.17894549722867223</v>
      </c>
      <c r="H17" s="24">
        <v>1.4089454972286726</v>
      </c>
    </row>
    <row r="18" spans="1:8" x14ac:dyDescent="0.25">
      <c r="A18" s="21">
        <v>5</v>
      </c>
      <c r="B18" s="29">
        <v>91557096</v>
      </c>
      <c r="C18" s="23">
        <v>47.6</v>
      </c>
      <c r="D18" s="91">
        <v>4.7359999999999998</v>
      </c>
      <c r="E18" s="117">
        <v>4.8849999999999998</v>
      </c>
      <c r="F18" s="24">
        <v>0.14900000000000002</v>
      </c>
      <c r="G18" s="24">
        <v>0.11019153516280464</v>
      </c>
      <c r="H18" s="24">
        <v>0.25919153516280469</v>
      </c>
    </row>
    <row r="19" spans="1:8" x14ac:dyDescent="0.25">
      <c r="A19" s="21">
        <v>6</v>
      </c>
      <c r="B19" s="22">
        <v>91557098</v>
      </c>
      <c r="C19" s="23">
        <v>51.9</v>
      </c>
      <c r="D19" s="91">
        <v>1.0349999999999999</v>
      </c>
      <c r="E19" s="117">
        <v>1.097</v>
      </c>
      <c r="F19" s="24">
        <v>6.2000000000000055E-2</v>
      </c>
      <c r="G19" s="24">
        <v>0.12014581249894035</v>
      </c>
      <c r="H19" s="24">
        <v>0.18214581249894041</v>
      </c>
    </row>
    <row r="20" spans="1:8" x14ac:dyDescent="0.25">
      <c r="A20" s="21">
        <v>7</v>
      </c>
      <c r="B20" s="22">
        <v>91557093</v>
      </c>
      <c r="C20" s="23">
        <v>48.5</v>
      </c>
      <c r="D20" s="91">
        <v>5.1660000000000004</v>
      </c>
      <c r="E20" s="117">
        <v>5.758</v>
      </c>
      <c r="F20" s="24">
        <v>0.59199999999999964</v>
      </c>
      <c r="G20" s="24">
        <v>0.11227498855874002</v>
      </c>
      <c r="H20" s="24">
        <v>0.7042749885587396</v>
      </c>
    </row>
    <row r="21" spans="1:8" x14ac:dyDescent="0.25">
      <c r="A21" s="21">
        <v>8</v>
      </c>
      <c r="B21" s="22">
        <v>91557094</v>
      </c>
      <c r="C21" s="23">
        <v>44.9</v>
      </c>
      <c r="D21" s="91">
        <v>3.4039999999999999</v>
      </c>
      <c r="E21" s="117">
        <v>3.915</v>
      </c>
      <c r="F21" s="24">
        <v>0.51100000000000012</v>
      </c>
      <c r="G21" s="24">
        <v>0.1039411749749985</v>
      </c>
      <c r="H21" s="24">
        <v>0.61494117497499867</v>
      </c>
    </row>
    <row r="22" spans="1:8" x14ac:dyDescent="0.25">
      <c r="A22" s="21">
        <v>9</v>
      </c>
      <c r="B22" s="22">
        <v>91557088</v>
      </c>
      <c r="C22" s="23">
        <v>63.3</v>
      </c>
      <c r="D22" s="91">
        <v>2.532</v>
      </c>
      <c r="E22" s="117">
        <v>2.6269999999999998</v>
      </c>
      <c r="F22" s="24">
        <v>9.4999999999999751E-2</v>
      </c>
      <c r="G22" s="24">
        <v>0.14653622218078852</v>
      </c>
      <c r="H22" s="24">
        <v>0.24153622218078827</v>
      </c>
    </row>
    <row r="23" spans="1:8" x14ac:dyDescent="0.25">
      <c r="A23" s="21">
        <v>10</v>
      </c>
      <c r="B23" s="22">
        <v>91556090</v>
      </c>
      <c r="C23" s="23">
        <v>36.5</v>
      </c>
      <c r="D23" s="91">
        <v>3.4060000000000001</v>
      </c>
      <c r="E23" s="117">
        <v>3.444</v>
      </c>
      <c r="F23" s="24">
        <v>3.7999999999999812E-2</v>
      </c>
      <c r="G23" s="24">
        <v>8.4495609946268257E-2</v>
      </c>
      <c r="H23" s="24">
        <v>0.12249560994626807</v>
      </c>
    </row>
    <row r="24" spans="1:8" x14ac:dyDescent="0.25">
      <c r="A24" s="21">
        <v>11</v>
      </c>
      <c r="B24" s="22">
        <v>91557087</v>
      </c>
      <c r="C24" s="23">
        <v>63.7</v>
      </c>
      <c r="D24" s="91">
        <v>6.694</v>
      </c>
      <c r="E24" s="117">
        <v>7.71</v>
      </c>
      <c r="F24" s="24">
        <v>1.016</v>
      </c>
      <c r="G24" s="24">
        <v>0.14746220146787092</v>
      </c>
      <c r="H24" s="24">
        <v>1.1634622014678708</v>
      </c>
    </row>
    <row r="25" spans="1:8" x14ac:dyDescent="0.25">
      <c r="A25" s="21">
        <v>12</v>
      </c>
      <c r="B25" s="22">
        <v>91557089</v>
      </c>
      <c r="C25" s="23">
        <v>45.8</v>
      </c>
      <c r="D25" s="91">
        <v>4.7809999999999997</v>
      </c>
      <c r="E25" s="117">
        <v>5.359</v>
      </c>
      <c r="F25" s="24">
        <v>0.57800000000000029</v>
      </c>
      <c r="G25" s="24">
        <v>0.10602462837093386</v>
      </c>
      <c r="H25" s="24">
        <v>0.68402462837093414</v>
      </c>
    </row>
    <row r="26" spans="1:8" x14ac:dyDescent="0.25">
      <c r="A26" s="21">
        <v>13</v>
      </c>
      <c r="B26" s="22">
        <v>91557114</v>
      </c>
      <c r="C26" s="23">
        <v>52.8</v>
      </c>
      <c r="D26" s="91">
        <v>2.63</v>
      </c>
      <c r="E26" s="117">
        <v>2.6379999999999999</v>
      </c>
      <c r="F26" s="24">
        <v>8.0000000000000071E-3</v>
      </c>
      <c r="G26" s="24">
        <v>0.12222926589487573</v>
      </c>
      <c r="H26" s="24">
        <v>0.13022926589487574</v>
      </c>
    </row>
    <row r="27" spans="1:8" x14ac:dyDescent="0.25">
      <c r="A27" s="21">
        <v>14</v>
      </c>
      <c r="B27" s="22">
        <v>91557101</v>
      </c>
      <c r="C27" s="23">
        <v>43</v>
      </c>
      <c r="D27" s="91">
        <v>1.248</v>
      </c>
      <c r="E27" s="117">
        <v>1.7989999999999999</v>
      </c>
      <c r="F27" s="24">
        <v>0.55099999999999993</v>
      </c>
      <c r="G27" s="24">
        <v>9.9542773361357126E-2</v>
      </c>
      <c r="H27" s="24">
        <v>0.65054277336135702</v>
      </c>
    </row>
    <row r="28" spans="1:8" x14ac:dyDescent="0.25">
      <c r="A28" s="21">
        <v>15</v>
      </c>
      <c r="B28" s="22">
        <v>91557102</v>
      </c>
      <c r="C28" s="23">
        <v>76.599999999999994</v>
      </c>
      <c r="D28" s="91">
        <v>4.2629999999999999</v>
      </c>
      <c r="E28" s="117">
        <v>4.5460000000000003</v>
      </c>
      <c r="F28" s="24">
        <v>0.28300000000000036</v>
      </c>
      <c r="G28" s="24">
        <v>0.17732503347627804</v>
      </c>
      <c r="H28" s="24">
        <v>0.4603250334762784</v>
      </c>
    </row>
    <row r="29" spans="1:8" x14ac:dyDescent="0.25">
      <c r="A29" s="21">
        <v>16</v>
      </c>
      <c r="B29" s="22">
        <v>91557105</v>
      </c>
      <c r="C29" s="23">
        <v>77</v>
      </c>
      <c r="D29" s="91">
        <v>8.0779999999999994</v>
      </c>
      <c r="E29" s="117">
        <v>8.8279999999999994</v>
      </c>
      <c r="F29" s="24">
        <v>0.75</v>
      </c>
      <c r="G29" s="24">
        <v>0.17825101276336044</v>
      </c>
      <c r="H29" s="24">
        <v>0.92825101276336042</v>
      </c>
    </row>
    <row r="30" spans="1:8" x14ac:dyDescent="0.25">
      <c r="A30" s="21">
        <v>17</v>
      </c>
      <c r="B30" s="22">
        <v>91557106</v>
      </c>
      <c r="C30" s="23">
        <v>47.6</v>
      </c>
      <c r="D30" s="91">
        <v>2.7480000000000002</v>
      </c>
      <c r="E30" s="117">
        <v>3.1819999999999999</v>
      </c>
      <c r="F30" s="24">
        <v>0.43399999999999972</v>
      </c>
      <c r="G30" s="24">
        <v>0.11019153516280464</v>
      </c>
      <c r="H30" s="24">
        <v>0.54419153516280439</v>
      </c>
    </row>
    <row r="31" spans="1:8" x14ac:dyDescent="0.25">
      <c r="A31" s="21">
        <v>18</v>
      </c>
      <c r="B31" s="22">
        <v>91557113</v>
      </c>
      <c r="C31" s="23">
        <v>51.9</v>
      </c>
      <c r="D31" s="91">
        <v>4.4359999999999999</v>
      </c>
      <c r="E31" s="117">
        <v>4.8949999999999996</v>
      </c>
      <c r="F31" s="24">
        <v>0.45899999999999963</v>
      </c>
      <c r="G31" s="24">
        <v>0.12014581249894035</v>
      </c>
      <c r="H31" s="24">
        <v>0.57914581249893993</v>
      </c>
    </row>
    <row r="32" spans="1:8" x14ac:dyDescent="0.25">
      <c r="A32" s="21">
        <v>19</v>
      </c>
      <c r="B32" s="22">
        <v>91557111</v>
      </c>
      <c r="C32" s="23">
        <v>48.7</v>
      </c>
      <c r="D32" s="91">
        <v>3.9820000000000002</v>
      </c>
      <c r="E32" s="117">
        <v>4.55</v>
      </c>
      <c r="F32" s="24">
        <v>0.56799999999999962</v>
      </c>
      <c r="G32" s="24">
        <v>0.11273797820228122</v>
      </c>
      <c r="H32" s="24">
        <v>0.68073797820228088</v>
      </c>
    </row>
    <row r="33" spans="1:8" x14ac:dyDescent="0.25">
      <c r="A33" s="21">
        <v>20</v>
      </c>
      <c r="B33" s="22">
        <v>91557112</v>
      </c>
      <c r="C33" s="23">
        <v>44.6</v>
      </c>
      <c r="D33" s="91">
        <v>1.1000000000000001</v>
      </c>
      <c r="E33" s="117">
        <v>1.399</v>
      </c>
      <c r="F33" s="24">
        <v>0.29899999999999993</v>
      </c>
      <c r="G33" s="24">
        <v>0.1032466905096867</v>
      </c>
      <c r="H33" s="24">
        <v>0.40224669050968664</v>
      </c>
    </row>
    <row r="34" spans="1:8" x14ac:dyDescent="0.25">
      <c r="A34" s="21">
        <v>21</v>
      </c>
      <c r="B34" s="22">
        <v>91557107</v>
      </c>
      <c r="C34" s="23">
        <v>63.7</v>
      </c>
      <c r="D34" s="91">
        <v>4.2830000000000004</v>
      </c>
      <c r="E34" s="117">
        <v>4.2830000000000004</v>
      </c>
      <c r="F34" s="24">
        <v>0</v>
      </c>
      <c r="G34" s="24">
        <v>0.14746220146787092</v>
      </c>
      <c r="H34" s="24">
        <v>0.14746220146787092</v>
      </c>
    </row>
    <row r="35" spans="1:8" x14ac:dyDescent="0.25">
      <c r="A35" s="21">
        <v>22</v>
      </c>
      <c r="B35" s="22">
        <v>91557109</v>
      </c>
      <c r="C35" s="23">
        <v>36.6</v>
      </c>
      <c r="D35" s="91">
        <v>3.2709999999999999</v>
      </c>
      <c r="E35" s="117">
        <v>3.6640000000000001</v>
      </c>
      <c r="F35" s="24">
        <v>0.39300000000000024</v>
      </c>
      <c r="G35" s="24">
        <v>8.4727104768038866E-2</v>
      </c>
      <c r="H35" s="24">
        <v>0.47772710476803909</v>
      </c>
    </row>
    <row r="36" spans="1:8" x14ac:dyDescent="0.25">
      <c r="A36" s="21">
        <v>23</v>
      </c>
      <c r="B36" s="22">
        <v>91557108</v>
      </c>
      <c r="C36" s="23">
        <v>63.7</v>
      </c>
      <c r="D36" s="91">
        <v>4.0430000000000001</v>
      </c>
      <c r="E36" s="117">
        <v>4.0430000000000001</v>
      </c>
      <c r="F36" s="24">
        <v>0</v>
      </c>
      <c r="G36" s="24">
        <v>0.14746220146787092</v>
      </c>
      <c r="H36" s="24">
        <v>0.14746220146787092</v>
      </c>
    </row>
    <row r="37" spans="1:8" x14ac:dyDescent="0.25">
      <c r="A37" s="21">
        <v>24</v>
      </c>
      <c r="B37" s="22">
        <v>91557110</v>
      </c>
      <c r="C37" s="23">
        <v>45.5</v>
      </c>
      <c r="D37" s="91">
        <v>1.85</v>
      </c>
      <c r="E37" s="117">
        <v>2.5070000000000001</v>
      </c>
      <c r="F37" s="24">
        <v>0.65700000000000003</v>
      </c>
      <c r="G37" s="24">
        <v>0.10533014390562208</v>
      </c>
      <c r="H37" s="24">
        <v>0.76233014390562215</v>
      </c>
    </row>
    <row r="38" spans="1:8" x14ac:dyDescent="0.25">
      <c r="A38" s="21">
        <v>25</v>
      </c>
      <c r="B38" s="22">
        <v>91557103</v>
      </c>
      <c r="C38" s="23">
        <v>52.9</v>
      </c>
      <c r="D38" s="91">
        <v>3.4009999999999998</v>
      </c>
      <c r="E38" s="117">
        <v>3.6859999999999999</v>
      </c>
      <c r="F38" s="24">
        <v>0.28500000000000014</v>
      </c>
      <c r="G38" s="24">
        <v>0.12246076071664633</v>
      </c>
      <c r="H38" s="24">
        <v>0.4074607607166465</v>
      </c>
    </row>
    <row r="39" spans="1:8" x14ac:dyDescent="0.25">
      <c r="A39" s="21">
        <v>26</v>
      </c>
      <c r="B39" s="22">
        <v>91505798</v>
      </c>
      <c r="C39" s="23">
        <v>42.9</v>
      </c>
      <c r="D39" s="91">
        <v>3.1920000000000002</v>
      </c>
      <c r="E39" s="117">
        <v>3.206</v>
      </c>
      <c r="F39" s="24">
        <v>1.399999999999979E-2</v>
      </c>
      <c r="G39" s="24">
        <v>9.9311278539586531E-2</v>
      </c>
      <c r="H39" s="24">
        <v>0.11331127853958632</v>
      </c>
    </row>
    <row r="40" spans="1:8" x14ac:dyDescent="0.25">
      <c r="A40" s="21">
        <v>27</v>
      </c>
      <c r="B40" s="22">
        <v>91505802</v>
      </c>
      <c r="C40" s="23">
        <v>76.8</v>
      </c>
      <c r="D40" s="91">
        <v>10.228999999999999</v>
      </c>
      <c r="E40" s="117">
        <v>11.462</v>
      </c>
      <c r="F40" s="24">
        <v>1.2330000000000005</v>
      </c>
      <c r="G40" s="24">
        <v>0.17778802311981926</v>
      </c>
      <c r="H40" s="24">
        <v>1.4107880231198198</v>
      </c>
    </row>
    <row r="41" spans="1:8" x14ac:dyDescent="0.25">
      <c r="A41" s="21">
        <v>28</v>
      </c>
      <c r="B41" s="22">
        <v>91505804</v>
      </c>
      <c r="C41" s="23">
        <v>78.5</v>
      </c>
      <c r="D41" s="66">
        <v>1.3580000000000001</v>
      </c>
      <c r="E41" s="117">
        <v>1.7210000000000001</v>
      </c>
      <c r="F41" s="24">
        <v>0.36299999999999999</v>
      </c>
      <c r="G41" s="24">
        <v>0.18172343508991942</v>
      </c>
      <c r="H41" s="24">
        <v>0.54472343508991938</v>
      </c>
    </row>
    <row r="42" spans="1:8" x14ac:dyDescent="0.25">
      <c r="A42" s="21">
        <v>29</v>
      </c>
      <c r="B42" s="22">
        <v>91505803</v>
      </c>
      <c r="C42" s="23">
        <v>47.8</v>
      </c>
      <c r="D42" s="91">
        <v>4.1349999999999998</v>
      </c>
      <c r="E42" s="117">
        <v>4.2939999999999996</v>
      </c>
      <c r="F42" s="24">
        <v>0.15899999999999981</v>
      </c>
      <c r="G42" s="24">
        <v>0.11065452480634583</v>
      </c>
      <c r="H42" s="24">
        <v>0.26965452480634566</v>
      </c>
    </row>
    <row r="43" spans="1:8" x14ac:dyDescent="0.25">
      <c r="A43" s="21">
        <v>30</v>
      </c>
      <c r="B43" s="22">
        <v>91557099</v>
      </c>
      <c r="C43" s="23">
        <v>52.1</v>
      </c>
      <c r="D43" s="91">
        <v>4.2060000000000004</v>
      </c>
      <c r="E43" s="117">
        <v>4.5999999999999996</v>
      </c>
      <c r="F43" s="24">
        <v>0.39399999999999924</v>
      </c>
      <c r="G43" s="24">
        <v>0.12060880214248156</v>
      </c>
      <c r="H43" s="24">
        <v>0.51460880214248084</v>
      </c>
    </row>
    <row r="44" spans="1:8" x14ac:dyDescent="0.25">
      <c r="A44" s="21">
        <v>31</v>
      </c>
      <c r="B44" s="22">
        <v>91557104</v>
      </c>
      <c r="C44" s="23">
        <v>48.5</v>
      </c>
      <c r="D44" s="91">
        <v>2.6909999999999998</v>
      </c>
      <c r="E44" s="117">
        <v>3.2349999999999999</v>
      </c>
      <c r="F44" s="24">
        <v>0.54400000000000004</v>
      </c>
      <c r="G44" s="24">
        <v>0.11227498855874002</v>
      </c>
      <c r="H44" s="24">
        <v>0.65627498855874</v>
      </c>
    </row>
    <row r="45" spans="1:8" x14ac:dyDescent="0.25">
      <c r="A45" s="21">
        <v>32</v>
      </c>
      <c r="B45" s="22">
        <v>91557100</v>
      </c>
      <c r="C45" s="23">
        <v>44.7</v>
      </c>
      <c r="D45" s="91">
        <v>4.702</v>
      </c>
      <c r="E45" s="117">
        <v>5.157</v>
      </c>
      <c r="F45" s="24">
        <v>0.45500000000000007</v>
      </c>
      <c r="G45" s="24">
        <v>0.10347818533145731</v>
      </c>
      <c r="H45" s="24">
        <v>0.55847818533145732</v>
      </c>
    </row>
    <row r="46" spans="1:8" x14ac:dyDescent="0.25">
      <c r="A46" s="21">
        <v>33</v>
      </c>
      <c r="B46" s="22">
        <v>91505805</v>
      </c>
      <c r="C46" s="23">
        <v>63.7</v>
      </c>
      <c r="D46" s="91">
        <v>3.327</v>
      </c>
      <c r="E46" s="117">
        <v>4.1020000000000003</v>
      </c>
      <c r="F46" s="24">
        <v>0.77500000000000036</v>
      </c>
      <c r="G46" s="24">
        <v>0.14746220146787092</v>
      </c>
      <c r="H46" s="24">
        <v>0.92246220146787128</v>
      </c>
    </row>
    <row r="47" spans="1:8" x14ac:dyDescent="0.25">
      <c r="A47" s="21">
        <v>34</v>
      </c>
      <c r="B47" s="22">
        <v>91505799</v>
      </c>
      <c r="C47" s="23">
        <v>36.700000000000003</v>
      </c>
      <c r="D47" s="91">
        <v>2.8639999999999999</v>
      </c>
      <c r="E47" s="117">
        <v>3.355</v>
      </c>
      <c r="F47" s="24">
        <v>0.4910000000000001</v>
      </c>
      <c r="G47" s="24">
        <v>8.4958599589809461E-2</v>
      </c>
      <c r="H47" s="24">
        <v>0.57595859958980955</v>
      </c>
    </row>
    <row r="48" spans="1:8" x14ac:dyDescent="0.25">
      <c r="A48" s="21">
        <v>35</v>
      </c>
      <c r="B48" s="22">
        <v>91505700</v>
      </c>
      <c r="C48" s="23">
        <v>64.099999999999994</v>
      </c>
      <c r="D48" s="91">
        <v>2.3330000000000002</v>
      </c>
      <c r="E48" s="117">
        <v>2.4630000000000001</v>
      </c>
      <c r="F48" s="24">
        <v>0.12999999999999989</v>
      </c>
      <c r="G48" s="24">
        <v>0.1483881807549533</v>
      </c>
      <c r="H48" s="24">
        <v>0.2783881807549532</v>
      </c>
    </row>
    <row r="49" spans="1:8" x14ac:dyDescent="0.25">
      <c r="A49" s="21">
        <v>36</v>
      </c>
      <c r="B49" s="22">
        <v>91505801</v>
      </c>
      <c r="C49" s="23">
        <v>45.7</v>
      </c>
      <c r="D49" s="91">
        <v>5.8540000000000001</v>
      </c>
      <c r="E49" s="117">
        <v>6.1660000000000004</v>
      </c>
      <c r="F49" s="24">
        <v>0.31200000000000028</v>
      </c>
      <c r="G49" s="24">
        <v>0.10579313354916328</v>
      </c>
      <c r="H49" s="24">
        <v>0.41779313354916359</v>
      </c>
    </row>
    <row r="50" spans="1:8" x14ac:dyDescent="0.25">
      <c r="A50" s="21">
        <v>37</v>
      </c>
      <c r="B50" s="22">
        <v>91557122</v>
      </c>
      <c r="C50" s="23">
        <v>52.8</v>
      </c>
      <c r="D50" s="91">
        <v>3.2589999999999999</v>
      </c>
      <c r="E50" s="117">
        <v>3.7040000000000002</v>
      </c>
      <c r="F50" s="24">
        <v>0.44500000000000028</v>
      </c>
      <c r="G50" s="24">
        <v>0.12222926589487573</v>
      </c>
      <c r="H50" s="24">
        <v>0.56722926589487599</v>
      </c>
    </row>
    <row r="51" spans="1:8" x14ac:dyDescent="0.25">
      <c r="A51" s="21">
        <v>38</v>
      </c>
      <c r="B51" s="22">
        <v>91505791</v>
      </c>
      <c r="C51" s="23">
        <v>43.4</v>
      </c>
      <c r="D51" s="91">
        <v>2.2400000000000002</v>
      </c>
      <c r="E51" s="117">
        <v>2.4929999999999999</v>
      </c>
      <c r="F51" s="24">
        <v>0.25299999999999967</v>
      </c>
      <c r="G51" s="24">
        <v>0.10046875264843952</v>
      </c>
      <c r="H51" s="24">
        <v>0.35346875264843919</v>
      </c>
    </row>
    <row r="52" spans="1:8" x14ac:dyDescent="0.25">
      <c r="A52" s="21">
        <v>39</v>
      </c>
      <c r="B52" s="22">
        <v>91505790</v>
      </c>
      <c r="C52" s="23">
        <v>76.8</v>
      </c>
      <c r="D52" s="91">
        <v>2.6760000000000002</v>
      </c>
      <c r="E52" s="117">
        <v>2.7370000000000001</v>
      </c>
      <c r="F52" s="24">
        <v>6.0999999999999943E-2</v>
      </c>
      <c r="G52" s="24">
        <v>0.17778802311981926</v>
      </c>
      <c r="H52" s="24">
        <v>0.2387880231198192</v>
      </c>
    </row>
    <row r="53" spans="1:8" x14ac:dyDescent="0.25">
      <c r="A53" s="21">
        <v>40</v>
      </c>
      <c r="B53" s="22">
        <v>91505793</v>
      </c>
      <c r="C53" s="23">
        <v>77.7</v>
      </c>
      <c r="D53" s="91">
        <v>5.6769999999999996</v>
      </c>
      <c r="E53" s="117">
        <v>6.6239999999999997</v>
      </c>
      <c r="F53" s="24">
        <v>0.94700000000000006</v>
      </c>
      <c r="G53" s="24">
        <v>0.17987147651575464</v>
      </c>
      <c r="H53" s="24">
        <v>1.1268714765157548</v>
      </c>
    </row>
    <row r="54" spans="1:8" x14ac:dyDescent="0.25">
      <c r="A54" s="21">
        <v>41</v>
      </c>
      <c r="B54" s="22">
        <v>91505792</v>
      </c>
      <c r="C54" s="23">
        <v>47.8</v>
      </c>
      <c r="D54" s="91">
        <v>4.9619999999999997</v>
      </c>
      <c r="E54" s="117">
        <v>5.6260000000000003</v>
      </c>
      <c r="F54" s="24">
        <v>0.66400000000000059</v>
      </c>
      <c r="G54" s="24">
        <v>0.11065452480634583</v>
      </c>
      <c r="H54" s="24">
        <v>0.77465452480634645</v>
      </c>
    </row>
    <row r="55" spans="1:8" x14ac:dyDescent="0.25">
      <c r="A55" s="21">
        <v>42</v>
      </c>
      <c r="B55" s="22">
        <v>91557118</v>
      </c>
      <c r="C55" s="23">
        <v>51.7</v>
      </c>
      <c r="D55" s="91">
        <v>0.75800000000000001</v>
      </c>
      <c r="E55" s="117">
        <v>0.75800000000000001</v>
      </c>
      <c r="F55" s="24">
        <v>0</v>
      </c>
      <c r="G55" s="24">
        <v>0.11968282285539916</v>
      </c>
      <c r="H55" s="24">
        <v>0.11968282285539916</v>
      </c>
    </row>
    <row r="56" spans="1:8" x14ac:dyDescent="0.25">
      <c r="A56" s="21">
        <v>43</v>
      </c>
      <c r="B56" s="22">
        <v>91557117</v>
      </c>
      <c r="C56" s="23">
        <v>48.4</v>
      </c>
      <c r="D56" s="91">
        <v>4.4729999999999999</v>
      </c>
      <c r="E56" s="117">
        <v>4.7329999999999997</v>
      </c>
      <c r="F56" s="24">
        <v>0.25999999999999979</v>
      </c>
      <c r="G56" s="24">
        <v>0.11204349373696942</v>
      </c>
      <c r="H56" s="24">
        <v>0.37204349373696921</v>
      </c>
    </row>
    <row r="57" spans="1:8" x14ac:dyDescent="0.25">
      <c r="A57" s="21">
        <v>44</v>
      </c>
      <c r="B57" s="22">
        <v>91557116</v>
      </c>
      <c r="C57" s="23">
        <v>44.9</v>
      </c>
      <c r="D57" s="91">
        <v>2.5489999999999999</v>
      </c>
      <c r="E57" s="117">
        <v>2.62</v>
      </c>
      <c r="F57" s="24">
        <v>7.1000000000000174E-2</v>
      </c>
      <c r="G57" s="24">
        <v>0.1039411749749985</v>
      </c>
      <c r="H57" s="24">
        <v>0.17494117497499867</v>
      </c>
    </row>
    <row r="58" spans="1:8" x14ac:dyDescent="0.25">
      <c r="A58" s="21">
        <v>45</v>
      </c>
      <c r="B58" s="22">
        <v>91505794</v>
      </c>
      <c r="C58" s="23">
        <v>63.6</v>
      </c>
      <c r="D58" s="91">
        <v>6.3769999999999998</v>
      </c>
      <c r="E58" s="117">
        <v>6.6070000000000002</v>
      </c>
      <c r="F58" s="24">
        <v>0.23000000000000043</v>
      </c>
      <c r="G58" s="24">
        <v>0.14723070664610033</v>
      </c>
      <c r="H58" s="24">
        <v>0.37723070664610076</v>
      </c>
    </row>
    <row r="59" spans="1:8" x14ac:dyDescent="0.25">
      <c r="A59" s="21">
        <v>46</v>
      </c>
      <c r="B59" s="22">
        <v>91505797</v>
      </c>
      <c r="C59" s="23">
        <v>36.700000000000003</v>
      </c>
      <c r="D59" s="91">
        <v>2.6480000000000001</v>
      </c>
      <c r="E59" s="117">
        <v>2.6829999999999998</v>
      </c>
      <c r="F59" s="24">
        <v>3.4999999999999698E-2</v>
      </c>
      <c r="G59" s="24">
        <v>8.4958599589809461E-2</v>
      </c>
      <c r="H59" s="24">
        <v>0.11995859958980916</v>
      </c>
    </row>
    <row r="60" spans="1:8" x14ac:dyDescent="0.25">
      <c r="A60" s="21">
        <v>47</v>
      </c>
      <c r="B60" s="22">
        <v>91505796</v>
      </c>
      <c r="C60" s="23">
        <v>64</v>
      </c>
      <c r="D60" s="91">
        <v>5.7770000000000001</v>
      </c>
      <c r="E60" s="117">
        <v>6.8170000000000002</v>
      </c>
      <c r="F60" s="24">
        <v>1.04</v>
      </c>
      <c r="G60" s="24">
        <v>0.14815668593318271</v>
      </c>
      <c r="H60" s="24">
        <v>1.1881566859331827</v>
      </c>
    </row>
    <row r="61" spans="1:8" x14ac:dyDescent="0.25">
      <c r="A61" s="21">
        <v>48</v>
      </c>
      <c r="B61" s="22">
        <v>91505795</v>
      </c>
      <c r="C61" s="23">
        <v>45.7</v>
      </c>
      <c r="D61" s="91">
        <v>2.7759999999999998</v>
      </c>
      <c r="E61" s="117">
        <v>3.0510000000000002</v>
      </c>
      <c r="F61" s="24">
        <v>0.27500000000000036</v>
      </c>
      <c r="G61" s="24">
        <v>0.10579313354916328</v>
      </c>
      <c r="H61" s="24">
        <v>0.38079313354916366</v>
      </c>
    </row>
    <row r="62" spans="1:8" x14ac:dyDescent="0.25">
      <c r="A62" s="21">
        <v>49</v>
      </c>
      <c r="B62" s="22">
        <v>91557127</v>
      </c>
      <c r="C62" s="23">
        <v>52.8</v>
      </c>
      <c r="D62" s="91">
        <v>2.2679999999999998</v>
      </c>
      <c r="E62" s="117">
        <v>2.7559999999999998</v>
      </c>
      <c r="F62" s="24">
        <v>0.48799999999999999</v>
      </c>
      <c r="G62" s="24">
        <v>0.12222926589487573</v>
      </c>
      <c r="H62" s="24">
        <v>0.61022926589487569</v>
      </c>
    </row>
    <row r="63" spans="1:8" x14ac:dyDescent="0.25">
      <c r="A63" s="21">
        <v>50</v>
      </c>
      <c r="B63" s="22">
        <v>91557129</v>
      </c>
      <c r="C63" s="23">
        <v>43.5</v>
      </c>
      <c r="D63" s="91">
        <v>0.66200000000000003</v>
      </c>
      <c r="E63" s="117">
        <v>0.66200000000000003</v>
      </c>
      <c r="F63" s="24">
        <v>0</v>
      </c>
      <c r="G63" s="24">
        <v>0.10070024747021013</v>
      </c>
      <c r="H63" s="24">
        <v>0.10070024747021013</v>
      </c>
    </row>
    <row r="64" spans="1:8" x14ac:dyDescent="0.25">
      <c r="A64" s="21">
        <v>51</v>
      </c>
      <c r="B64" s="22">
        <v>91557130</v>
      </c>
      <c r="C64" s="23">
        <v>76.900000000000006</v>
      </c>
      <c r="D64" s="91">
        <v>8.923</v>
      </c>
      <c r="E64" s="117">
        <v>9.5020000000000007</v>
      </c>
      <c r="F64" s="24">
        <v>0.57900000000000063</v>
      </c>
      <c r="G64" s="24">
        <v>0.17801951794158985</v>
      </c>
      <c r="H64" s="24">
        <v>0.7570195179415905</v>
      </c>
    </row>
    <row r="65" spans="1:8" x14ac:dyDescent="0.25">
      <c r="A65" s="21">
        <v>52</v>
      </c>
      <c r="B65" s="29">
        <v>91557126</v>
      </c>
      <c r="C65" s="23">
        <v>77.900000000000006</v>
      </c>
      <c r="D65" s="91">
        <v>5.8339999999999996</v>
      </c>
      <c r="E65" s="117">
        <v>6.2309999999999999</v>
      </c>
      <c r="F65" s="24">
        <v>0.39700000000000024</v>
      </c>
      <c r="G65" s="24">
        <v>0.18033446615929585</v>
      </c>
      <c r="H65" s="24">
        <v>0.57733446615929607</v>
      </c>
    </row>
    <row r="66" spans="1:8" x14ac:dyDescent="0.25">
      <c r="A66" s="21">
        <v>53</v>
      </c>
      <c r="B66" s="22">
        <v>91557125</v>
      </c>
      <c r="C66" s="23">
        <v>47.8</v>
      </c>
      <c r="D66" s="91">
        <v>2.1869999999999998</v>
      </c>
      <c r="E66" s="117">
        <v>2.198</v>
      </c>
      <c r="F66" s="24">
        <v>1.1000000000000121E-2</v>
      </c>
      <c r="G66" s="24">
        <v>0.11065452480634583</v>
      </c>
      <c r="H66" s="24">
        <v>0.12165452480634595</v>
      </c>
    </row>
    <row r="67" spans="1:8" x14ac:dyDescent="0.25">
      <c r="A67" s="21">
        <v>54</v>
      </c>
      <c r="B67" s="22">
        <v>91557123</v>
      </c>
      <c r="C67" s="23">
        <v>51.6</v>
      </c>
      <c r="D67" s="66">
        <v>0.19500000000000001</v>
      </c>
      <c r="E67" s="117">
        <v>0.59299999999999997</v>
      </c>
      <c r="F67" s="24">
        <v>0.39799999999999996</v>
      </c>
      <c r="G67" s="24">
        <v>0.11945132803362857</v>
      </c>
      <c r="H67" s="24">
        <v>0.51745132803362859</v>
      </c>
    </row>
    <row r="68" spans="1:8" x14ac:dyDescent="0.25">
      <c r="A68" s="21">
        <v>55</v>
      </c>
      <c r="B68" s="22">
        <v>91557128</v>
      </c>
      <c r="C68" s="23">
        <v>48.3</v>
      </c>
      <c r="D68" s="91">
        <v>3.468</v>
      </c>
      <c r="E68" s="117">
        <v>3.8370000000000002</v>
      </c>
      <c r="F68" s="24">
        <v>0.36900000000000022</v>
      </c>
      <c r="G68" s="24">
        <v>0.11181199891519882</v>
      </c>
      <c r="H68" s="24">
        <v>0.48081199891519905</v>
      </c>
    </row>
    <row r="69" spans="1:8" x14ac:dyDescent="0.25">
      <c r="A69" s="21">
        <v>56</v>
      </c>
      <c r="B69" s="22">
        <v>91557124</v>
      </c>
      <c r="C69" s="23">
        <v>44.6</v>
      </c>
      <c r="D69" s="66">
        <v>2.0150000000000001</v>
      </c>
      <c r="E69" s="117">
        <v>2.593</v>
      </c>
      <c r="F69" s="24">
        <v>0.57799999999999985</v>
      </c>
      <c r="G69" s="24">
        <v>0.1032466905096867</v>
      </c>
      <c r="H69" s="24">
        <v>0.68124669050968656</v>
      </c>
    </row>
    <row r="70" spans="1:8" x14ac:dyDescent="0.25">
      <c r="A70" s="21">
        <v>57</v>
      </c>
      <c r="B70" s="22">
        <v>91557115</v>
      </c>
      <c r="C70" s="23">
        <v>63.6</v>
      </c>
      <c r="D70" s="91">
        <v>4.3840000000000003</v>
      </c>
      <c r="E70" s="117">
        <v>5.0469999999999997</v>
      </c>
      <c r="F70" s="24">
        <v>0.66299999999999937</v>
      </c>
      <c r="G70" s="24">
        <v>0.14723070664610033</v>
      </c>
      <c r="H70" s="24">
        <v>0.81023070664609964</v>
      </c>
    </row>
    <row r="71" spans="1:8" x14ac:dyDescent="0.25">
      <c r="A71" s="21">
        <v>58</v>
      </c>
      <c r="B71" s="22">
        <v>91557119</v>
      </c>
      <c r="C71" s="23">
        <v>36.6</v>
      </c>
      <c r="D71" s="91">
        <v>4.375</v>
      </c>
      <c r="E71" s="117">
        <v>4.8550000000000004</v>
      </c>
      <c r="F71" s="24">
        <v>0.48000000000000043</v>
      </c>
      <c r="G71" s="24">
        <v>8.4727104768038866E-2</v>
      </c>
      <c r="H71" s="24">
        <v>0.56472710476803933</v>
      </c>
    </row>
    <row r="72" spans="1:8" x14ac:dyDescent="0.25">
      <c r="A72" s="21">
        <v>59</v>
      </c>
      <c r="B72" s="22">
        <v>91557121</v>
      </c>
      <c r="C72" s="23">
        <v>63.3</v>
      </c>
      <c r="D72" s="91">
        <v>5.2</v>
      </c>
      <c r="E72" s="117">
        <v>6.1909999999999998</v>
      </c>
      <c r="F72" s="24">
        <v>0.99099999999999966</v>
      </c>
      <c r="G72" s="24">
        <v>0.14653622218078852</v>
      </c>
      <c r="H72" s="24">
        <v>1.1375362221807881</v>
      </c>
    </row>
    <row r="73" spans="1:8" x14ac:dyDescent="0.25">
      <c r="A73" s="21">
        <v>60</v>
      </c>
      <c r="B73" s="22">
        <v>91557120</v>
      </c>
      <c r="C73" s="23">
        <v>45.7</v>
      </c>
      <c r="D73" s="91">
        <v>0.221</v>
      </c>
      <c r="E73" s="117">
        <v>0.221</v>
      </c>
      <c r="F73" s="24">
        <v>0</v>
      </c>
      <c r="G73" s="24">
        <v>0.10579313354916328</v>
      </c>
      <c r="H73" s="24">
        <v>0.10579313354916328</v>
      </c>
    </row>
    <row r="74" spans="1:8" x14ac:dyDescent="0.25">
      <c r="A74" s="21">
        <v>61</v>
      </c>
      <c r="B74" s="22">
        <v>91557027</v>
      </c>
      <c r="C74" s="23">
        <v>53.1</v>
      </c>
      <c r="D74" s="91">
        <v>6.8029999999999999</v>
      </c>
      <c r="E74" s="117">
        <v>7.5069999999999997</v>
      </c>
      <c r="F74" s="24">
        <v>0.70399999999999974</v>
      </c>
      <c r="G74" s="24">
        <v>0.12292375036018753</v>
      </c>
      <c r="H74" s="24">
        <v>0.82692375036018728</v>
      </c>
    </row>
    <row r="75" spans="1:8" x14ac:dyDescent="0.25">
      <c r="A75" s="21">
        <v>62</v>
      </c>
      <c r="B75" s="22">
        <v>91557021</v>
      </c>
      <c r="C75" s="23">
        <v>43</v>
      </c>
      <c r="D75" s="91">
        <v>3.9119999999999999</v>
      </c>
      <c r="E75" s="117">
        <v>4.5519999999999996</v>
      </c>
      <c r="F75" s="24">
        <v>0.63999999999999968</v>
      </c>
      <c r="G75" s="24">
        <v>9.9542773361357126E-2</v>
      </c>
      <c r="H75" s="24">
        <v>0.73954277336135676</v>
      </c>
    </row>
    <row r="76" spans="1:8" x14ac:dyDescent="0.25">
      <c r="A76" s="21">
        <v>63</v>
      </c>
      <c r="B76" s="22">
        <v>91557022</v>
      </c>
      <c r="C76" s="23">
        <v>76.7</v>
      </c>
      <c r="D76" s="91">
        <v>5.3680000000000003</v>
      </c>
      <c r="E76" s="117">
        <v>5.3680000000000003</v>
      </c>
      <c r="F76" s="24">
        <v>0</v>
      </c>
      <c r="G76" s="24">
        <v>0.17755652829804866</v>
      </c>
      <c r="H76" s="24">
        <v>0.17755652829804866</v>
      </c>
    </row>
    <row r="77" spans="1:8" x14ac:dyDescent="0.25">
      <c r="A77" s="21">
        <v>64</v>
      </c>
      <c r="B77" s="22">
        <v>91557025</v>
      </c>
      <c r="C77" s="23">
        <v>77.099999999999994</v>
      </c>
      <c r="D77" s="91">
        <v>7.9790000000000001</v>
      </c>
      <c r="E77" s="117">
        <v>8.9730000000000008</v>
      </c>
      <c r="F77" s="24">
        <v>0.99400000000000066</v>
      </c>
      <c r="G77" s="24">
        <v>0.17848250758513104</v>
      </c>
      <c r="H77" s="24">
        <v>1.1724825075851317</v>
      </c>
    </row>
    <row r="78" spans="1:8" x14ac:dyDescent="0.25">
      <c r="A78" s="21">
        <v>65</v>
      </c>
      <c r="B78" s="22">
        <v>91557026</v>
      </c>
      <c r="C78" s="23">
        <v>47.1</v>
      </c>
      <c r="D78" s="91">
        <v>0.72099999999999997</v>
      </c>
      <c r="E78" s="117">
        <v>0.72099999999999997</v>
      </c>
      <c r="F78" s="24">
        <v>0</v>
      </c>
      <c r="G78" s="24">
        <v>0.10903406105395165</v>
      </c>
      <c r="H78" s="24">
        <v>0.10903406105395165</v>
      </c>
    </row>
    <row r="79" spans="1:8" x14ac:dyDescent="0.25">
      <c r="A79" s="21">
        <v>66</v>
      </c>
      <c r="B79" s="22">
        <v>91557028</v>
      </c>
      <c r="C79" s="23">
        <v>52.2</v>
      </c>
      <c r="D79" s="91">
        <v>5.694</v>
      </c>
      <c r="E79" s="117">
        <v>6.3250000000000002</v>
      </c>
      <c r="F79" s="24">
        <v>0.63100000000000023</v>
      </c>
      <c r="G79" s="24">
        <v>0.12084029696425215</v>
      </c>
      <c r="H79" s="24">
        <v>0.75184029696425236</v>
      </c>
    </row>
    <row r="80" spans="1:8" x14ac:dyDescent="0.25">
      <c r="A80" s="21">
        <v>67</v>
      </c>
      <c r="B80" s="22">
        <v>91557029</v>
      </c>
      <c r="C80" s="23">
        <v>48.3</v>
      </c>
      <c r="D80" s="66">
        <v>0.28199999999999997</v>
      </c>
      <c r="E80" s="117">
        <v>0.77700000000000002</v>
      </c>
      <c r="F80" s="24">
        <v>0.49500000000000005</v>
      </c>
      <c r="G80" s="24">
        <v>0.11181199891519882</v>
      </c>
      <c r="H80" s="24">
        <v>0.60681199891519888</v>
      </c>
    </row>
    <row r="81" spans="1:8" x14ac:dyDescent="0.25">
      <c r="A81" s="21">
        <v>68</v>
      </c>
      <c r="B81" s="22">
        <v>91557030</v>
      </c>
      <c r="C81" s="23">
        <v>45</v>
      </c>
      <c r="D81" s="91">
        <v>3.173</v>
      </c>
      <c r="E81" s="117">
        <v>3.8660000000000001</v>
      </c>
      <c r="F81" s="24">
        <v>0.69300000000000006</v>
      </c>
      <c r="G81" s="24">
        <v>0.10417266979676909</v>
      </c>
      <c r="H81" s="24">
        <v>0.79717266979676915</v>
      </c>
    </row>
    <row r="82" spans="1:8" x14ac:dyDescent="0.25">
      <c r="A82" s="21">
        <v>69</v>
      </c>
      <c r="B82" s="22">
        <v>91557032</v>
      </c>
      <c r="C82" s="23">
        <v>63.6</v>
      </c>
      <c r="D82" s="91">
        <v>5.9050000000000002</v>
      </c>
      <c r="E82" s="117">
        <v>6.516</v>
      </c>
      <c r="F82" s="24">
        <v>0.61099999999999977</v>
      </c>
      <c r="G82" s="24">
        <v>0.14723070664610033</v>
      </c>
      <c r="H82" s="24">
        <v>0.75823070664610004</v>
      </c>
    </row>
    <row r="83" spans="1:8" x14ac:dyDescent="0.25">
      <c r="A83" s="21">
        <v>70</v>
      </c>
      <c r="B83" s="22">
        <v>91557033</v>
      </c>
      <c r="C83" s="23">
        <v>36.299999999999997</v>
      </c>
      <c r="D83" s="91">
        <v>2.7109999999999999</v>
      </c>
      <c r="E83" s="117">
        <v>2.855</v>
      </c>
      <c r="F83" s="24">
        <v>0.14400000000000013</v>
      </c>
      <c r="G83" s="24">
        <v>8.4032620302727054E-2</v>
      </c>
      <c r="H83" s="24">
        <v>0.2280326203027272</v>
      </c>
    </row>
    <row r="84" spans="1:8" x14ac:dyDescent="0.25">
      <c r="A84" s="21">
        <v>71</v>
      </c>
      <c r="B84" s="22">
        <v>91557034</v>
      </c>
      <c r="C84" s="23">
        <v>63.8</v>
      </c>
      <c r="D84" s="91">
        <v>7.1790000000000003</v>
      </c>
      <c r="E84" s="117">
        <v>8.0020000000000007</v>
      </c>
      <c r="F84" s="24">
        <v>0.8230000000000004</v>
      </c>
      <c r="G84" s="24">
        <v>0.14769369628964152</v>
      </c>
      <c r="H84" s="24">
        <v>0.97069369628964197</v>
      </c>
    </row>
    <row r="85" spans="1:8" x14ac:dyDescent="0.25">
      <c r="A85" s="21">
        <v>72</v>
      </c>
      <c r="B85" s="22">
        <v>91557031</v>
      </c>
      <c r="C85" s="23">
        <v>45.3</v>
      </c>
      <c r="D85" s="91">
        <v>5.851</v>
      </c>
      <c r="E85" s="117">
        <v>6.556</v>
      </c>
      <c r="F85" s="24">
        <v>0.70500000000000007</v>
      </c>
      <c r="G85" s="24">
        <v>0.10486715426208087</v>
      </c>
      <c r="H85" s="24">
        <v>0.809867154262081</v>
      </c>
    </row>
    <row r="86" spans="1:8" x14ac:dyDescent="0.25">
      <c r="A86" s="21">
        <v>73</v>
      </c>
      <c r="B86" s="22">
        <v>91556247</v>
      </c>
      <c r="C86" s="23">
        <v>53.2</v>
      </c>
      <c r="D86" s="91">
        <v>0.47299999999999998</v>
      </c>
      <c r="E86" s="117">
        <v>0.91200000000000003</v>
      </c>
      <c r="F86" s="24">
        <v>0.43900000000000006</v>
      </c>
      <c r="G86" s="24">
        <v>0.12315524518195813</v>
      </c>
      <c r="H86" s="24">
        <v>0.56215524518195814</v>
      </c>
    </row>
    <row r="87" spans="1:8" x14ac:dyDescent="0.25">
      <c r="A87" s="21">
        <v>74</v>
      </c>
      <c r="B87" s="22">
        <v>91556245</v>
      </c>
      <c r="C87" s="23">
        <v>43</v>
      </c>
      <c r="D87" s="91">
        <v>4.2300000000000004</v>
      </c>
      <c r="E87" s="117">
        <v>4.7450000000000001</v>
      </c>
      <c r="F87" s="24">
        <v>0.51499999999999968</v>
      </c>
      <c r="G87" s="24">
        <v>9.9542773361357126E-2</v>
      </c>
      <c r="H87" s="24">
        <v>0.61454277336135676</v>
      </c>
    </row>
    <row r="88" spans="1:8" x14ac:dyDescent="0.25">
      <c r="A88" s="21">
        <v>75</v>
      </c>
      <c r="B88" s="22">
        <v>91556249</v>
      </c>
      <c r="C88" s="23">
        <v>76.599999999999994</v>
      </c>
      <c r="D88" s="91">
        <v>4.46</v>
      </c>
      <c r="E88" s="117">
        <v>5.3360000000000003</v>
      </c>
      <c r="F88" s="24">
        <v>0.87600000000000033</v>
      </c>
      <c r="G88" s="24">
        <v>0.17732503347627804</v>
      </c>
      <c r="H88" s="24">
        <v>1.0533250334762783</v>
      </c>
    </row>
    <row r="89" spans="1:8" x14ac:dyDescent="0.25">
      <c r="A89" s="21">
        <v>76</v>
      </c>
      <c r="B89" s="22">
        <v>91556246</v>
      </c>
      <c r="C89" s="23">
        <v>77</v>
      </c>
      <c r="D89" s="91">
        <v>6.5069999999999997</v>
      </c>
      <c r="E89" s="117">
        <v>7.5519999999999996</v>
      </c>
      <c r="F89" s="24">
        <v>1.0449999999999999</v>
      </c>
      <c r="G89" s="24">
        <v>0.17825101276336044</v>
      </c>
      <c r="H89" s="24">
        <v>1.2232510127633605</v>
      </c>
    </row>
    <row r="90" spans="1:8" x14ac:dyDescent="0.25">
      <c r="A90" s="21">
        <v>77</v>
      </c>
      <c r="B90" s="22">
        <v>91556250</v>
      </c>
      <c r="C90" s="23">
        <v>47</v>
      </c>
      <c r="D90" s="91">
        <v>0.99299999999999999</v>
      </c>
      <c r="E90" s="117">
        <v>1.0169999999999999</v>
      </c>
      <c r="F90" s="24">
        <v>2.399999999999991E-2</v>
      </c>
      <c r="G90" s="24">
        <v>0.10880256623218106</v>
      </c>
      <c r="H90" s="24">
        <v>0.13280256623218095</v>
      </c>
    </row>
    <row r="91" spans="1:8" x14ac:dyDescent="0.25">
      <c r="A91" s="21">
        <v>78</v>
      </c>
      <c r="B91" s="22">
        <v>91557001</v>
      </c>
      <c r="C91" s="23">
        <v>52.1</v>
      </c>
      <c r="D91" s="91">
        <v>3.9929999999999999</v>
      </c>
      <c r="E91" s="117">
        <v>4.3899999999999997</v>
      </c>
      <c r="F91" s="24">
        <v>0.3969999999999998</v>
      </c>
      <c r="G91" s="24">
        <v>0.12060880214248156</v>
      </c>
      <c r="H91" s="24">
        <v>0.51760880214248139</v>
      </c>
    </row>
    <row r="92" spans="1:8" x14ac:dyDescent="0.25">
      <c r="A92" s="21">
        <v>79</v>
      </c>
      <c r="B92" s="22">
        <v>91557002</v>
      </c>
      <c r="C92" s="23">
        <v>48.3</v>
      </c>
      <c r="D92" s="66">
        <v>0</v>
      </c>
      <c r="E92" s="117">
        <v>0</v>
      </c>
      <c r="F92" s="24">
        <v>0</v>
      </c>
      <c r="G92" s="24">
        <v>0.11181199891519882</v>
      </c>
      <c r="H92" s="24">
        <v>0.11181199891519882</v>
      </c>
    </row>
    <row r="93" spans="1:8" x14ac:dyDescent="0.25">
      <c r="A93" s="21">
        <v>80</v>
      </c>
      <c r="B93" s="22">
        <v>91556248</v>
      </c>
      <c r="C93" s="23">
        <v>44.6</v>
      </c>
      <c r="D93" s="91">
        <v>2.2639999999999998</v>
      </c>
      <c r="E93" s="117">
        <v>2.39</v>
      </c>
      <c r="F93" s="24">
        <v>0.12600000000000033</v>
      </c>
      <c r="G93" s="24">
        <v>0.1032466905096867</v>
      </c>
      <c r="H93" s="24">
        <v>0.22924669050968705</v>
      </c>
    </row>
    <row r="94" spans="1:8" x14ac:dyDescent="0.25">
      <c r="A94" s="21">
        <v>81</v>
      </c>
      <c r="B94" s="22">
        <v>91557020</v>
      </c>
      <c r="C94" s="23">
        <v>63.6</v>
      </c>
      <c r="D94" s="91">
        <v>3.2330000000000001</v>
      </c>
      <c r="E94" s="117">
        <v>3.6829999999999998</v>
      </c>
      <c r="F94" s="24">
        <v>0.44999999999999973</v>
      </c>
      <c r="G94" s="24">
        <v>0.14723070664610033</v>
      </c>
      <c r="H94" s="24">
        <v>0.59723070664610001</v>
      </c>
    </row>
    <row r="95" spans="1:8" x14ac:dyDescent="0.25">
      <c r="A95" s="21">
        <v>82</v>
      </c>
      <c r="B95" s="22">
        <v>91557023</v>
      </c>
      <c r="C95" s="23">
        <v>36.299999999999997</v>
      </c>
      <c r="D95" s="66">
        <v>0.24299999999999999</v>
      </c>
      <c r="E95" s="117">
        <v>0.66200000000000003</v>
      </c>
      <c r="F95" s="24">
        <v>0.41900000000000004</v>
      </c>
      <c r="G95" s="24">
        <v>8.4032620302727054E-2</v>
      </c>
      <c r="H95" s="24">
        <v>0.50303262030272711</v>
      </c>
    </row>
    <row r="96" spans="1:8" x14ac:dyDescent="0.25">
      <c r="A96" s="21">
        <v>83</v>
      </c>
      <c r="B96" s="22">
        <v>91557024</v>
      </c>
      <c r="C96" s="23">
        <v>64.3</v>
      </c>
      <c r="D96" s="91">
        <v>2.589</v>
      </c>
      <c r="E96" s="117">
        <v>2.8759999999999999</v>
      </c>
      <c r="F96" s="24">
        <v>0.28699999999999992</v>
      </c>
      <c r="G96" s="24">
        <v>0.14885117039849449</v>
      </c>
      <c r="H96" s="24">
        <v>0.43585117039849441</v>
      </c>
    </row>
    <row r="97" spans="1:8" x14ac:dyDescent="0.25">
      <c r="A97" s="21">
        <v>84</v>
      </c>
      <c r="B97" s="22">
        <v>91557019</v>
      </c>
      <c r="C97" s="23">
        <v>45.4</v>
      </c>
      <c r="D97" s="91">
        <v>5.1390000000000002</v>
      </c>
      <c r="E97" s="117">
        <v>5.77</v>
      </c>
      <c r="F97" s="24">
        <v>0.63099999999999934</v>
      </c>
      <c r="G97" s="24">
        <v>0.10509864908385148</v>
      </c>
      <c r="H97" s="24">
        <v>0.73609864908385081</v>
      </c>
    </row>
    <row r="98" spans="1:8" x14ac:dyDescent="0.25">
      <c r="A98" s="21">
        <v>85</v>
      </c>
      <c r="B98" s="22">
        <v>91556237</v>
      </c>
      <c r="C98" s="23">
        <v>53</v>
      </c>
      <c r="D98" s="91">
        <v>5.8040000000000003</v>
      </c>
      <c r="E98" s="117">
        <v>5.883</v>
      </c>
      <c r="F98" s="24">
        <v>7.8999999999999737E-2</v>
      </c>
      <c r="G98" s="24">
        <v>0.12269225553841694</v>
      </c>
      <c r="H98" s="24">
        <v>0.20169225553841669</v>
      </c>
    </row>
    <row r="99" spans="1:8" x14ac:dyDescent="0.25">
      <c r="A99" s="21">
        <v>86</v>
      </c>
      <c r="B99" s="22">
        <v>91557056</v>
      </c>
      <c r="C99" s="23">
        <v>43</v>
      </c>
      <c r="D99" s="91">
        <v>1.363</v>
      </c>
      <c r="E99" s="117">
        <v>1.5269999999999999</v>
      </c>
      <c r="F99" s="24">
        <v>0.16399999999999992</v>
      </c>
      <c r="G99" s="24">
        <v>9.9542773361357126E-2</v>
      </c>
      <c r="H99" s="24">
        <v>0.26354277336135706</v>
      </c>
    </row>
    <row r="100" spans="1:8" x14ac:dyDescent="0.25">
      <c r="A100" s="21">
        <v>87</v>
      </c>
      <c r="B100" s="22">
        <v>91557058</v>
      </c>
      <c r="C100" s="23">
        <v>76.7</v>
      </c>
      <c r="D100" s="91">
        <v>9.15</v>
      </c>
      <c r="E100" s="117">
        <v>10.166</v>
      </c>
      <c r="F100" s="24">
        <v>1.016</v>
      </c>
      <c r="G100" s="24">
        <v>0.17755652829804866</v>
      </c>
      <c r="H100" s="24">
        <v>1.1935565282980487</v>
      </c>
    </row>
    <row r="101" spans="1:8" x14ac:dyDescent="0.25">
      <c r="A101" s="21">
        <v>88</v>
      </c>
      <c r="B101" s="22">
        <v>91557057</v>
      </c>
      <c r="C101" s="23">
        <v>77.099999999999994</v>
      </c>
      <c r="D101" s="91">
        <v>4.351</v>
      </c>
      <c r="E101" s="117">
        <v>4.5919999999999996</v>
      </c>
      <c r="F101" s="24">
        <v>0.24099999999999966</v>
      </c>
      <c r="G101" s="24">
        <v>0.17848250758513104</v>
      </c>
      <c r="H101" s="24">
        <v>0.41948250758513073</v>
      </c>
    </row>
    <row r="102" spans="1:8" x14ac:dyDescent="0.25">
      <c r="A102" s="21">
        <v>89</v>
      </c>
      <c r="B102" s="22">
        <v>91557055</v>
      </c>
      <c r="C102" s="23">
        <v>47.2</v>
      </c>
      <c r="D102" s="91">
        <v>2.8479999999999999</v>
      </c>
      <c r="E102" s="117">
        <v>3.508</v>
      </c>
      <c r="F102" s="24">
        <v>0.66000000000000014</v>
      </c>
      <c r="G102" s="24">
        <v>0.10926555587572226</v>
      </c>
      <c r="H102" s="24">
        <v>0.76926555587572243</v>
      </c>
    </row>
    <row r="103" spans="1:8" x14ac:dyDescent="0.25">
      <c r="A103" s="21">
        <v>90</v>
      </c>
      <c r="B103" s="22">
        <v>91556240</v>
      </c>
      <c r="C103" s="23">
        <v>51.9</v>
      </c>
      <c r="D103" s="91">
        <v>0.54700000000000004</v>
      </c>
      <c r="E103" s="117">
        <v>0.56999999999999995</v>
      </c>
      <c r="F103" s="24">
        <v>2.2999999999999909E-2</v>
      </c>
      <c r="G103" s="24">
        <v>0.12014581249894035</v>
      </c>
      <c r="H103" s="24">
        <v>0.14314581249894026</v>
      </c>
    </row>
    <row r="104" spans="1:8" x14ac:dyDescent="0.25">
      <c r="A104" s="21">
        <v>91</v>
      </c>
      <c r="B104" s="22">
        <v>91556238</v>
      </c>
      <c r="C104" s="23">
        <v>48.1</v>
      </c>
      <c r="D104" s="91">
        <v>0.878</v>
      </c>
      <c r="E104" s="117">
        <v>1.081</v>
      </c>
      <c r="F104" s="24">
        <v>0.20299999999999996</v>
      </c>
      <c r="G104" s="24">
        <v>0.11134900927165763</v>
      </c>
      <c r="H104" s="24">
        <v>0.3143490092716576</v>
      </c>
    </row>
    <row r="105" spans="1:8" x14ac:dyDescent="0.25">
      <c r="A105" s="21">
        <v>92</v>
      </c>
      <c r="B105" s="22">
        <v>91556239</v>
      </c>
      <c r="C105" s="23">
        <v>44.7</v>
      </c>
      <c r="D105" s="66">
        <v>0.79900000000000004</v>
      </c>
      <c r="E105" s="117">
        <v>1.29</v>
      </c>
      <c r="F105" s="24">
        <v>0.49099999999999999</v>
      </c>
      <c r="G105" s="24">
        <v>0.10347818533145731</v>
      </c>
      <c r="H105" s="24">
        <v>0.59447818533145735</v>
      </c>
    </row>
    <row r="106" spans="1:8" x14ac:dyDescent="0.25">
      <c r="A106" s="21">
        <v>93</v>
      </c>
      <c r="B106" s="22">
        <v>91556242</v>
      </c>
      <c r="C106" s="23">
        <v>64.2</v>
      </c>
      <c r="D106" s="91">
        <v>6.702</v>
      </c>
      <c r="E106" s="117">
        <v>6.9930000000000003</v>
      </c>
      <c r="F106" s="24">
        <v>0.29100000000000037</v>
      </c>
      <c r="G106" s="24">
        <v>0.1486196755767239</v>
      </c>
      <c r="H106" s="24">
        <v>0.43961967557672427</v>
      </c>
    </row>
    <row r="107" spans="1:8" x14ac:dyDescent="0.25">
      <c r="A107" s="21">
        <v>94</v>
      </c>
      <c r="B107" s="22">
        <v>91556241</v>
      </c>
      <c r="C107" s="23">
        <v>36.200000000000003</v>
      </c>
      <c r="D107" s="91">
        <v>5.1929999999999996</v>
      </c>
      <c r="E107" s="117">
        <v>5.9039999999999999</v>
      </c>
      <c r="F107" s="24">
        <v>0.7110000000000003</v>
      </c>
      <c r="G107" s="24">
        <v>8.3801125480956473E-2</v>
      </c>
      <c r="H107" s="24">
        <v>0.79480112548095683</v>
      </c>
    </row>
    <row r="108" spans="1:8" x14ac:dyDescent="0.25">
      <c r="A108" s="21">
        <v>95</v>
      </c>
      <c r="B108" s="22">
        <v>91556243</v>
      </c>
      <c r="C108" s="23">
        <v>64.2</v>
      </c>
      <c r="D108" s="91">
        <v>6.6790000000000003</v>
      </c>
      <c r="E108" s="117">
        <v>7.0010000000000003</v>
      </c>
      <c r="F108" s="24">
        <v>0.32200000000000006</v>
      </c>
      <c r="G108" s="24">
        <v>0.1486196755767239</v>
      </c>
      <c r="H108" s="24">
        <v>0.47061967557672396</v>
      </c>
    </row>
    <row r="109" spans="1:8" x14ac:dyDescent="0.25">
      <c r="A109" s="21">
        <v>96</v>
      </c>
      <c r="B109" s="22">
        <v>91556244</v>
      </c>
      <c r="C109" s="23">
        <v>45.5</v>
      </c>
      <c r="D109" s="91">
        <v>3.2410000000000001</v>
      </c>
      <c r="E109" s="117">
        <v>3.8260000000000001</v>
      </c>
      <c r="F109" s="24">
        <v>0.58499999999999996</v>
      </c>
      <c r="G109" s="24">
        <v>0.10533014390562208</v>
      </c>
      <c r="H109" s="24">
        <v>0.69033014390562208</v>
      </c>
    </row>
    <row r="110" spans="1:8" x14ac:dyDescent="0.25">
      <c r="A110" s="21">
        <v>97</v>
      </c>
      <c r="B110" s="22">
        <v>91557066</v>
      </c>
      <c r="C110" s="23">
        <v>53.3</v>
      </c>
      <c r="D110" s="91">
        <v>4.415</v>
      </c>
      <c r="E110" s="117">
        <v>4.9130000000000003</v>
      </c>
      <c r="F110" s="24">
        <v>0.49800000000000022</v>
      </c>
      <c r="G110" s="24">
        <v>0.12338674000372872</v>
      </c>
      <c r="H110" s="24">
        <v>0.62138674000372895</v>
      </c>
    </row>
    <row r="111" spans="1:8" x14ac:dyDescent="0.25">
      <c r="A111" s="21">
        <v>98</v>
      </c>
      <c r="B111" s="22">
        <v>91557063</v>
      </c>
      <c r="C111" s="23">
        <v>42.7</v>
      </c>
      <c r="D111" s="91">
        <v>5.4089999999999998</v>
      </c>
      <c r="E111" s="117">
        <v>6.0540000000000003</v>
      </c>
      <c r="F111" s="24">
        <v>0.64500000000000046</v>
      </c>
      <c r="G111" s="24">
        <v>9.8848288896045342E-2</v>
      </c>
      <c r="H111" s="24">
        <v>0.74384828889604582</v>
      </c>
    </row>
    <row r="112" spans="1:8" x14ac:dyDescent="0.25">
      <c r="A112" s="21">
        <v>99</v>
      </c>
      <c r="B112" s="22">
        <v>91557059</v>
      </c>
      <c r="C112" s="23">
        <v>76.5</v>
      </c>
      <c r="D112" s="91">
        <v>0.42</v>
      </c>
      <c r="E112" s="117">
        <v>0.435</v>
      </c>
      <c r="F112" s="24">
        <v>1.5000000000000013E-2</v>
      </c>
      <c r="G112" s="24">
        <v>0.17709353865450744</v>
      </c>
      <c r="H112" s="24">
        <v>0.19209353865450746</v>
      </c>
    </row>
    <row r="113" spans="1:8" x14ac:dyDescent="0.25">
      <c r="A113" s="21">
        <v>100</v>
      </c>
      <c r="B113" s="29">
        <v>91557064</v>
      </c>
      <c r="C113" s="23">
        <v>77</v>
      </c>
      <c r="D113" s="91">
        <v>9.5120000000000005</v>
      </c>
      <c r="E113" s="117">
        <v>9.5380000000000003</v>
      </c>
      <c r="F113" s="24">
        <v>2.5999999999999801E-2</v>
      </c>
      <c r="G113" s="24">
        <v>0.17825101276336044</v>
      </c>
      <c r="H113" s="24">
        <v>0.20425101276336025</v>
      </c>
    </row>
    <row r="114" spans="1:8" x14ac:dyDescent="0.25">
      <c r="A114" s="21">
        <v>101</v>
      </c>
      <c r="B114" s="22">
        <v>91557060</v>
      </c>
      <c r="C114" s="23">
        <v>47</v>
      </c>
      <c r="D114" s="91">
        <v>3.84</v>
      </c>
      <c r="E114" s="117">
        <v>4.2960000000000003</v>
      </c>
      <c r="F114" s="24">
        <v>0.45600000000000041</v>
      </c>
      <c r="G114" s="24">
        <v>0.10880256623218106</v>
      </c>
      <c r="H114" s="24">
        <v>0.5648025662321815</v>
      </c>
    </row>
    <row r="115" spans="1:8" x14ac:dyDescent="0.25">
      <c r="A115" s="21">
        <v>102</v>
      </c>
      <c r="B115" s="22">
        <v>91557065</v>
      </c>
      <c r="C115" s="23">
        <v>51.8</v>
      </c>
      <c r="D115" s="91">
        <v>0.98</v>
      </c>
      <c r="E115" s="117">
        <v>1.2869999999999999</v>
      </c>
      <c r="F115" s="24">
        <v>0.30699999999999994</v>
      </c>
      <c r="G115" s="24">
        <v>0.11991431767716974</v>
      </c>
      <c r="H115" s="24">
        <v>0.4269143176771697</v>
      </c>
    </row>
    <row r="116" spans="1:8" x14ac:dyDescent="0.25">
      <c r="A116" s="21">
        <v>103</v>
      </c>
      <c r="B116" s="22">
        <v>91557062</v>
      </c>
      <c r="C116" s="23">
        <v>48.1</v>
      </c>
      <c r="D116" s="91">
        <v>4.423</v>
      </c>
      <c r="E116" s="117">
        <v>4.6619999999999999</v>
      </c>
      <c r="F116" s="24">
        <v>0.23899999999999988</v>
      </c>
      <c r="G116" s="24">
        <v>0.11134900927165763</v>
      </c>
      <c r="H116" s="24">
        <v>0.35034900927165752</v>
      </c>
    </row>
    <row r="117" spans="1:8" x14ac:dyDescent="0.25">
      <c r="A117" s="21">
        <v>104</v>
      </c>
      <c r="B117" s="22">
        <v>91557061</v>
      </c>
      <c r="C117" s="23">
        <v>44.8</v>
      </c>
      <c r="D117" s="91">
        <v>5.87</v>
      </c>
      <c r="E117" s="117">
        <v>5.8719999999999999</v>
      </c>
      <c r="F117" s="24">
        <v>1.9999999999997797E-3</v>
      </c>
      <c r="G117" s="24">
        <v>0.10370968015322789</v>
      </c>
      <c r="H117" s="24">
        <v>0.10570968015322767</v>
      </c>
    </row>
    <row r="118" spans="1:8" x14ac:dyDescent="0.25">
      <c r="A118" s="21">
        <v>105</v>
      </c>
      <c r="B118" s="22">
        <v>91557051</v>
      </c>
      <c r="C118" s="23">
        <v>64.099999999999994</v>
      </c>
      <c r="D118" s="66">
        <v>1.2649999999999999</v>
      </c>
      <c r="E118" s="117">
        <v>1.5940000000000001</v>
      </c>
      <c r="F118" s="24">
        <v>0.32900000000000018</v>
      </c>
      <c r="G118" s="24">
        <v>0.1483881807549533</v>
      </c>
      <c r="H118" s="24">
        <v>0.47738818075495348</v>
      </c>
    </row>
    <row r="119" spans="1:8" x14ac:dyDescent="0.25">
      <c r="A119" s="21">
        <v>106</v>
      </c>
      <c r="B119" s="22">
        <v>91557052</v>
      </c>
      <c r="C119" s="23">
        <v>36.200000000000003</v>
      </c>
      <c r="D119" s="91">
        <v>1.085</v>
      </c>
      <c r="E119" s="117">
        <v>1.1379999999999999</v>
      </c>
      <c r="F119" s="24">
        <v>5.2999999999999936E-2</v>
      </c>
      <c r="G119" s="24">
        <v>8.3801125480956473E-2</v>
      </c>
      <c r="H119" s="24">
        <v>0.13680112548095641</v>
      </c>
    </row>
    <row r="120" spans="1:8" x14ac:dyDescent="0.25">
      <c r="A120" s="21">
        <v>107</v>
      </c>
      <c r="B120" s="22">
        <v>91557054</v>
      </c>
      <c r="C120" s="23">
        <v>63.9</v>
      </c>
      <c r="D120" s="91">
        <v>7.1280000000000001</v>
      </c>
      <c r="E120" s="117">
        <v>7.8289999999999997</v>
      </c>
      <c r="F120" s="24">
        <v>0.70099999999999962</v>
      </c>
      <c r="G120" s="24">
        <v>0.14792519111141211</v>
      </c>
      <c r="H120" s="24">
        <v>0.84892519111141174</v>
      </c>
    </row>
    <row r="121" spans="1:8" x14ac:dyDescent="0.25">
      <c r="A121" s="21">
        <v>108</v>
      </c>
      <c r="B121" s="22">
        <v>91557053</v>
      </c>
      <c r="C121" s="23">
        <v>45.6</v>
      </c>
      <c r="D121" s="91">
        <v>2.4809999999999999</v>
      </c>
      <c r="E121" s="117">
        <v>3.0009999999999999</v>
      </c>
      <c r="F121" s="24">
        <v>0.52</v>
      </c>
      <c r="G121" s="24">
        <v>0.10556163872739269</v>
      </c>
      <c r="H121" s="24">
        <v>0.62556163872739268</v>
      </c>
    </row>
    <row r="122" spans="1:8" x14ac:dyDescent="0.25">
      <c r="A122" s="21">
        <v>109</v>
      </c>
      <c r="B122" s="22">
        <v>91505767</v>
      </c>
      <c r="C122" s="23">
        <v>53.1</v>
      </c>
      <c r="D122" s="91">
        <v>5.109</v>
      </c>
      <c r="E122" s="117">
        <v>5.6980000000000004</v>
      </c>
      <c r="F122" s="24">
        <v>0.58900000000000041</v>
      </c>
      <c r="G122" s="24">
        <v>0.12292375036018753</v>
      </c>
      <c r="H122" s="24">
        <v>0.71192375036018796</v>
      </c>
    </row>
    <row r="123" spans="1:8" x14ac:dyDescent="0.25">
      <c r="A123" s="21">
        <v>110</v>
      </c>
      <c r="B123" s="22">
        <v>91505765</v>
      </c>
      <c r="C123" s="23">
        <v>42.8</v>
      </c>
      <c r="D123" s="91">
        <v>4.0609999999999999</v>
      </c>
      <c r="E123" s="117">
        <v>4.2530000000000001</v>
      </c>
      <c r="F123" s="24">
        <v>0.19200000000000017</v>
      </c>
      <c r="G123" s="24">
        <v>9.9079783717815936E-2</v>
      </c>
      <c r="H123" s="24">
        <v>0.29107978371781612</v>
      </c>
    </row>
    <row r="124" spans="1:8" x14ac:dyDescent="0.25">
      <c r="A124" s="21">
        <v>111</v>
      </c>
      <c r="B124" s="22">
        <v>91505764</v>
      </c>
      <c r="C124" s="23">
        <v>77</v>
      </c>
      <c r="D124" s="91">
        <v>5.84</v>
      </c>
      <c r="E124" s="117">
        <v>6.9240000000000004</v>
      </c>
      <c r="F124" s="24">
        <v>1.0840000000000005</v>
      </c>
      <c r="G124" s="24">
        <v>0.17825101276336044</v>
      </c>
      <c r="H124" s="24">
        <v>1.262251012763361</v>
      </c>
    </row>
    <row r="125" spans="1:8" x14ac:dyDescent="0.25">
      <c r="A125" s="21">
        <v>112</v>
      </c>
      <c r="B125" s="22">
        <v>91505760</v>
      </c>
      <c r="C125" s="23">
        <v>77.400000000000006</v>
      </c>
      <c r="D125" s="91">
        <v>4.8010000000000002</v>
      </c>
      <c r="E125" s="117">
        <v>5.5410000000000004</v>
      </c>
      <c r="F125" s="24">
        <v>0.74000000000000021</v>
      </c>
      <c r="G125" s="24">
        <v>0.17917699205044285</v>
      </c>
      <c r="H125" s="24">
        <v>0.91917699205044312</v>
      </c>
    </row>
    <row r="126" spans="1:8" x14ac:dyDescent="0.25">
      <c r="A126" s="21">
        <v>113</v>
      </c>
      <c r="B126" s="22">
        <v>91505761</v>
      </c>
      <c r="C126" s="23">
        <v>47</v>
      </c>
      <c r="D126" s="91">
        <v>3.9369999999999998</v>
      </c>
      <c r="E126" s="117">
        <v>4.3369999999999997</v>
      </c>
      <c r="F126" s="24">
        <v>0.39999999999999991</v>
      </c>
      <c r="G126" s="24">
        <v>0.10880256623218106</v>
      </c>
      <c r="H126" s="24">
        <v>0.50880256623218101</v>
      </c>
    </row>
    <row r="127" spans="1:8" x14ac:dyDescent="0.25">
      <c r="A127" s="21">
        <v>114</v>
      </c>
      <c r="B127" s="22">
        <v>91505769</v>
      </c>
      <c r="C127" s="23">
        <v>52.2</v>
      </c>
      <c r="D127" s="91">
        <v>3.3740000000000001</v>
      </c>
      <c r="E127" s="117">
        <v>3.7759999999999998</v>
      </c>
      <c r="F127" s="24">
        <v>0.40199999999999969</v>
      </c>
      <c r="G127" s="24">
        <v>0.12084029696425215</v>
      </c>
      <c r="H127" s="24">
        <v>0.52284029696425183</v>
      </c>
    </row>
    <row r="128" spans="1:8" x14ac:dyDescent="0.25">
      <c r="A128" s="21">
        <v>115</v>
      </c>
      <c r="B128" s="22">
        <v>91505766</v>
      </c>
      <c r="C128" s="23">
        <v>48.1</v>
      </c>
      <c r="D128" s="91">
        <v>4.22</v>
      </c>
      <c r="E128" s="117">
        <v>4.6120000000000001</v>
      </c>
      <c r="F128" s="24">
        <v>0.39200000000000035</v>
      </c>
      <c r="G128" s="24">
        <v>0.11134900927165763</v>
      </c>
      <c r="H128" s="24">
        <v>0.50334900927165793</v>
      </c>
    </row>
    <row r="129" spans="1:8" x14ac:dyDescent="0.25">
      <c r="A129" s="21">
        <v>116</v>
      </c>
      <c r="B129" s="22">
        <v>91505768</v>
      </c>
      <c r="C129" s="23">
        <v>44.6</v>
      </c>
      <c r="D129" s="91">
        <v>0.435</v>
      </c>
      <c r="E129" s="117">
        <v>0.45500000000000002</v>
      </c>
      <c r="F129" s="24">
        <v>2.0000000000000018E-2</v>
      </c>
      <c r="G129" s="24">
        <v>0.1032466905096867</v>
      </c>
      <c r="H129" s="24">
        <v>0.12324669050968672</v>
      </c>
    </row>
    <row r="130" spans="1:8" x14ac:dyDescent="0.25">
      <c r="A130" s="21">
        <v>117</v>
      </c>
      <c r="B130" s="22">
        <v>91505772</v>
      </c>
      <c r="C130" s="23">
        <v>64.3</v>
      </c>
      <c r="D130" s="91">
        <v>6.0339999999999998</v>
      </c>
      <c r="E130" s="117">
        <v>6.41</v>
      </c>
      <c r="F130" s="24">
        <v>0.37600000000000033</v>
      </c>
      <c r="G130" s="24">
        <v>0.14885117039849449</v>
      </c>
      <c r="H130" s="24">
        <v>0.52485117039849483</v>
      </c>
    </row>
    <row r="131" spans="1:8" x14ac:dyDescent="0.25">
      <c r="A131" s="21">
        <v>118</v>
      </c>
      <c r="B131" s="22">
        <v>91505770</v>
      </c>
      <c r="C131" s="23">
        <v>36.4</v>
      </c>
      <c r="D131" s="91">
        <v>2.2400000000000002</v>
      </c>
      <c r="E131" s="117">
        <v>2.4670000000000001</v>
      </c>
      <c r="F131" s="24">
        <v>0.22699999999999987</v>
      </c>
      <c r="G131" s="24">
        <v>8.4264115124497663E-2</v>
      </c>
      <c r="H131" s="24">
        <v>0.31126411512449753</v>
      </c>
    </row>
    <row r="132" spans="1:8" x14ac:dyDescent="0.25">
      <c r="A132" s="21">
        <v>119</v>
      </c>
      <c r="B132" s="22">
        <v>91505773</v>
      </c>
      <c r="C132" s="23">
        <v>64.900000000000006</v>
      </c>
      <c r="D132" s="91">
        <v>1.536</v>
      </c>
      <c r="E132" s="117">
        <v>1.7729999999999999</v>
      </c>
      <c r="F132" s="24">
        <v>0.23699999999999988</v>
      </c>
      <c r="G132" s="24">
        <v>0.15024013932911812</v>
      </c>
      <c r="H132" s="24">
        <v>0.38724013932911799</v>
      </c>
    </row>
    <row r="133" spans="1:8" x14ac:dyDescent="0.25">
      <c r="A133" s="21">
        <v>120</v>
      </c>
      <c r="B133" s="22">
        <v>91505771</v>
      </c>
      <c r="C133" s="23">
        <v>45.5</v>
      </c>
      <c r="D133" s="91">
        <v>5.907</v>
      </c>
      <c r="E133" s="117">
        <v>6.2359999999999998</v>
      </c>
      <c r="F133" s="24">
        <v>0.32899999999999974</v>
      </c>
      <c r="G133" s="24">
        <v>0.10533014390562208</v>
      </c>
      <c r="H133" s="24">
        <v>0.4343301439056218</v>
      </c>
    </row>
    <row r="134" spans="1:8" x14ac:dyDescent="0.25">
      <c r="A134" s="21">
        <v>121</v>
      </c>
      <c r="B134" s="22">
        <v>91557071</v>
      </c>
      <c r="C134" s="23">
        <v>53.2</v>
      </c>
      <c r="D134" s="91">
        <v>6.6440000000000001</v>
      </c>
      <c r="E134" s="117">
        <v>7.2960000000000003</v>
      </c>
      <c r="F134" s="24">
        <v>0.65200000000000014</v>
      </c>
      <c r="G134" s="24">
        <v>0.12315524518195813</v>
      </c>
      <c r="H134" s="24">
        <v>0.77515524518195822</v>
      </c>
    </row>
    <row r="135" spans="1:8" x14ac:dyDescent="0.25">
      <c r="A135" s="21">
        <v>122</v>
      </c>
      <c r="B135" s="22">
        <v>91557069</v>
      </c>
      <c r="C135" s="23">
        <v>42.8</v>
      </c>
      <c r="D135" s="66">
        <v>0.11</v>
      </c>
      <c r="E135" s="117">
        <v>0.11</v>
      </c>
      <c r="F135" s="24">
        <v>0</v>
      </c>
      <c r="G135" s="24">
        <v>9.9079783717815936E-2</v>
      </c>
      <c r="H135" s="24">
        <v>9.9079783717815936E-2</v>
      </c>
    </row>
    <row r="136" spans="1:8" x14ac:dyDescent="0.25">
      <c r="A136" s="21">
        <v>123</v>
      </c>
      <c r="B136" s="22">
        <v>91557070</v>
      </c>
      <c r="C136" s="23">
        <v>77.3</v>
      </c>
      <c r="D136" s="91">
        <v>8.6340000000000003</v>
      </c>
      <c r="E136" s="117">
        <v>8.8290000000000006</v>
      </c>
      <c r="F136" s="24">
        <v>0.19500000000000028</v>
      </c>
      <c r="G136" s="24">
        <v>0.17894549722867223</v>
      </c>
      <c r="H136" s="24">
        <v>0.37394549722867254</v>
      </c>
    </row>
    <row r="137" spans="1:8" x14ac:dyDescent="0.25">
      <c r="A137" s="21">
        <v>124</v>
      </c>
      <c r="B137" s="22">
        <v>91557067</v>
      </c>
      <c r="C137" s="23">
        <v>77.900000000000006</v>
      </c>
      <c r="D137" s="66">
        <v>9.7479999999999993</v>
      </c>
      <c r="E137" s="117">
        <v>9.7479999999999993</v>
      </c>
      <c r="F137" s="24">
        <v>0</v>
      </c>
      <c r="G137" s="24">
        <v>0.18033446615929585</v>
      </c>
      <c r="H137" s="24">
        <v>0.18033446615929585</v>
      </c>
    </row>
    <row r="138" spans="1:8" x14ac:dyDescent="0.25">
      <c r="A138" s="21">
        <v>125</v>
      </c>
      <c r="B138" s="22">
        <v>91557068</v>
      </c>
      <c r="C138" s="23">
        <v>47.1</v>
      </c>
      <c r="D138" s="91">
        <v>4.3070000000000004</v>
      </c>
      <c r="E138" s="117">
        <v>5.0019999999999998</v>
      </c>
      <c r="F138" s="24">
        <v>0.6949999999999994</v>
      </c>
      <c r="G138" s="24">
        <v>0.10903406105395165</v>
      </c>
      <c r="H138" s="24">
        <v>0.80403406105395103</v>
      </c>
    </row>
    <row r="139" spans="1:8" x14ac:dyDescent="0.25">
      <c r="A139" s="21">
        <v>126</v>
      </c>
      <c r="B139" s="22">
        <v>91557072</v>
      </c>
      <c r="C139" s="23">
        <v>52</v>
      </c>
      <c r="D139" s="91">
        <v>3.544</v>
      </c>
      <c r="E139" s="117">
        <v>3.544</v>
      </c>
      <c r="F139" s="24">
        <v>0</v>
      </c>
      <c r="G139" s="24">
        <v>0.12037730732071095</v>
      </c>
      <c r="H139" s="24">
        <v>0.12037730732071095</v>
      </c>
    </row>
    <row r="140" spans="1:8" x14ac:dyDescent="0.25">
      <c r="A140" s="21">
        <v>127</v>
      </c>
      <c r="B140" s="22">
        <v>91557073</v>
      </c>
      <c r="C140" s="23">
        <v>48.1</v>
      </c>
      <c r="D140" s="91">
        <v>3.754</v>
      </c>
      <c r="E140" s="117">
        <v>4.1879999999999997</v>
      </c>
      <c r="F140" s="24">
        <v>0.43399999999999972</v>
      </c>
      <c r="G140" s="24">
        <v>0.11134900927165763</v>
      </c>
      <c r="H140" s="24">
        <v>0.5453490092716573</v>
      </c>
    </row>
    <row r="141" spans="1:8" x14ac:dyDescent="0.25">
      <c r="A141" s="21">
        <v>128</v>
      </c>
      <c r="B141" s="22">
        <v>91557074</v>
      </c>
      <c r="C141" s="23">
        <v>44.7</v>
      </c>
      <c r="D141" s="91">
        <v>1.3440000000000001</v>
      </c>
      <c r="E141" s="117">
        <v>1.4630000000000001</v>
      </c>
      <c r="F141" s="24">
        <v>0.11899999999999999</v>
      </c>
      <c r="G141" s="24">
        <v>0.10347818533145731</v>
      </c>
      <c r="H141" s="24">
        <v>0.2224781853314573</v>
      </c>
    </row>
    <row r="142" spans="1:8" x14ac:dyDescent="0.25">
      <c r="A142" s="21">
        <v>129</v>
      </c>
      <c r="B142" s="22">
        <v>91505762</v>
      </c>
      <c r="C142" s="23">
        <v>64.2</v>
      </c>
      <c r="D142" s="66">
        <v>0.60299999999999998</v>
      </c>
      <c r="E142" s="117">
        <v>0.75</v>
      </c>
      <c r="F142" s="24">
        <v>0.14700000000000002</v>
      </c>
      <c r="G142" s="24">
        <v>0.1486196755767239</v>
      </c>
      <c r="H142" s="24">
        <v>0.29561967557672392</v>
      </c>
    </row>
    <row r="143" spans="1:8" x14ac:dyDescent="0.25">
      <c r="A143" s="21">
        <v>130</v>
      </c>
      <c r="B143" s="22">
        <v>91505758</v>
      </c>
      <c r="C143" s="23">
        <v>36.299999999999997</v>
      </c>
      <c r="D143" s="91">
        <v>2.9489999999999998</v>
      </c>
      <c r="E143" s="117">
        <v>3.1419999999999999</v>
      </c>
      <c r="F143" s="24">
        <v>0.19300000000000006</v>
      </c>
      <c r="G143" s="24">
        <v>8.4032620302727054E-2</v>
      </c>
      <c r="H143" s="24">
        <v>0.27703262030272713</v>
      </c>
    </row>
    <row r="144" spans="1:8" x14ac:dyDescent="0.25">
      <c r="A144" s="21">
        <v>131</v>
      </c>
      <c r="B144" s="22">
        <v>91505759</v>
      </c>
      <c r="C144" s="23">
        <v>64.8</v>
      </c>
      <c r="D144" s="91">
        <v>4.4260000000000002</v>
      </c>
      <c r="E144" s="117">
        <v>4.431</v>
      </c>
      <c r="F144" s="24">
        <v>4.9999999999998934E-3</v>
      </c>
      <c r="G144" s="24">
        <v>0.15000864450734749</v>
      </c>
      <c r="H144" s="24">
        <v>0.15500864450734739</v>
      </c>
    </row>
    <row r="145" spans="1:8" x14ac:dyDescent="0.25">
      <c r="A145" s="21">
        <v>132</v>
      </c>
      <c r="B145" s="22">
        <v>91505763</v>
      </c>
      <c r="C145" s="23">
        <v>45.5</v>
      </c>
      <c r="D145" s="91">
        <v>3.887</v>
      </c>
      <c r="E145" s="117">
        <v>4.2670000000000003</v>
      </c>
      <c r="F145" s="24">
        <v>0.38000000000000034</v>
      </c>
      <c r="G145" s="24">
        <v>0.10533014390562208</v>
      </c>
      <c r="H145" s="24">
        <v>0.4853301439056224</v>
      </c>
    </row>
    <row r="146" spans="1:8" x14ac:dyDescent="0.25">
      <c r="A146" s="21">
        <v>133</v>
      </c>
      <c r="B146" s="22">
        <v>91557040</v>
      </c>
      <c r="C146" s="23">
        <v>53.1</v>
      </c>
      <c r="D146" s="91">
        <v>3.5790000000000002</v>
      </c>
      <c r="E146" s="117">
        <v>3.742</v>
      </c>
      <c r="F146" s="24">
        <v>0.16299999999999981</v>
      </c>
      <c r="G146" s="24">
        <v>0.12292375036018753</v>
      </c>
      <c r="H146" s="24">
        <v>0.28592375036018736</v>
      </c>
    </row>
    <row r="147" spans="1:8" x14ac:dyDescent="0.25">
      <c r="A147" s="21">
        <v>134</v>
      </c>
      <c r="B147" s="22">
        <v>91557046</v>
      </c>
      <c r="C147" s="23">
        <v>42.7</v>
      </c>
      <c r="D147" s="91">
        <v>0.67800000000000005</v>
      </c>
      <c r="E147" s="117">
        <v>0.67800000000000005</v>
      </c>
      <c r="F147" s="24">
        <v>0</v>
      </c>
      <c r="G147" s="24">
        <v>9.8848288896045342E-2</v>
      </c>
      <c r="H147" s="24">
        <v>9.8848288896045342E-2</v>
      </c>
    </row>
    <row r="148" spans="1:8" x14ac:dyDescent="0.25">
      <c r="A148" s="21">
        <v>135</v>
      </c>
      <c r="B148" s="22">
        <v>91557050</v>
      </c>
      <c r="C148" s="23">
        <v>77</v>
      </c>
      <c r="D148" s="91">
        <v>9.8179999999999996</v>
      </c>
      <c r="E148" s="117">
        <v>10.999000000000001</v>
      </c>
      <c r="F148" s="24">
        <v>1.1810000000000009</v>
      </c>
      <c r="G148" s="24">
        <v>0.17825101276336044</v>
      </c>
      <c r="H148" s="24">
        <v>1.3592510127633615</v>
      </c>
    </row>
    <row r="149" spans="1:8" x14ac:dyDescent="0.25">
      <c r="A149" s="21">
        <v>136</v>
      </c>
      <c r="B149" s="22">
        <v>91557049</v>
      </c>
      <c r="C149" s="23">
        <v>77.3</v>
      </c>
      <c r="D149" s="91">
        <v>9.9930000000000003</v>
      </c>
      <c r="E149" s="117">
        <v>11.022</v>
      </c>
      <c r="F149" s="24">
        <v>1.0289999999999999</v>
      </c>
      <c r="G149" s="24">
        <v>0.17894549722867223</v>
      </c>
      <c r="H149" s="24">
        <v>1.2079454972286721</v>
      </c>
    </row>
    <row r="150" spans="1:8" x14ac:dyDescent="0.25">
      <c r="A150" s="21">
        <v>137</v>
      </c>
      <c r="B150" s="22">
        <v>91557045</v>
      </c>
      <c r="C150" s="23">
        <v>47</v>
      </c>
      <c r="D150" s="91">
        <v>3.3540000000000001</v>
      </c>
      <c r="E150" s="117">
        <v>3.75</v>
      </c>
      <c r="F150" s="24">
        <v>0.39599999999999991</v>
      </c>
      <c r="G150" s="24">
        <v>0.10880256623218106</v>
      </c>
      <c r="H150" s="24">
        <v>0.504802566232181</v>
      </c>
    </row>
    <row r="151" spans="1:8" x14ac:dyDescent="0.25">
      <c r="A151" s="21">
        <v>138</v>
      </c>
      <c r="B151" s="22">
        <v>91557039</v>
      </c>
      <c r="C151" s="23">
        <v>51.9</v>
      </c>
      <c r="D151" s="91">
        <v>4.7380000000000004</v>
      </c>
      <c r="E151" s="117">
        <v>5.3109999999999999</v>
      </c>
      <c r="F151" s="24">
        <v>0.57299999999999951</v>
      </c>
      <c r="G151" s="24">
        <v>0.12014581249894035</v>
      </c>
      <c r="H151" s="24">
        <v>0.69314581249893981</v>
      </c>
    </row>
    <row r="152" spans="1:8" x14ac:dyDescent="0.25">
      <c r="A152" s="21">
        <v>139</v>
      </c>
      <c r="B152" s="22">
        <v>91557036</v>
      </c>
      <c r="C152" s="23">
        <v>47.9</v>
      </c>
      <c r="D152" s="91">
        <v>1.0640000000000001</v>
      </c>
      <c r="E152" s="117">
        <v>1.0649999999999999</v>
      </c>
      <c r="F152" s="24">
        <v>9.9999999999988987E-4</v>
      </c>
      <c r="G152" s="24">
        <v>0.11088601962811644</v>
      </c>
      <c r="H152" s="24">
        <v>0.11188601962811633</v>
      </c>
    </row>
    <row r="153" spans="1:8" x14ac:dyDescent="0.25">
      <c r="A153" s="21">
        <v>140</v>
      </c>
      <c r="B153" s="22">
        <v>91557035</v>
      </c>
      <c r="C153" s="23">
        <v>44.2</v>
      </c>
      <c r="D153" s="91">
        <v>6.2060000000000004</v>
      </c>
      <c r="E153" s="117">
        <v>7.0170000000000003</v>
      </c>
      <c r="F153" s="24">
        <v>0.81099999999999994</v>
      </c>
      <c r="G153" s="24">
        <v>0.10232071122260432</v>
      </c>
      <c r="H153" s="24">
        <v>0.91332071122260428</v>
      </c>
    </row>
    <row r="154" spans="1:8" x14ac:dyDescent="0.25">
      <c r="A154" s="21">
        <v>141</v>
      </c>
      <c r="B154" s="22">
        <v>91557042</v>
      </c>
      <c r="C154" s="23">
        <v>64.400000000000006</v>
      </c>
      <c r="D154" s="91">
        <v>7.0220000000000002</v>
      </c>
      <c r="E154" s="117">
        <v>7.8179999999999996</v>
      </c>
      <c r="F154" s="24">
        <v>0.79599999999999937</v>
      </c>
      <c r="G154" s="24">
        <v>0.14908266522026511</v>
      </c>
      <c r="H154" s="24">
        <v>0.94508266522026452</v>
      </c>
    </row>
    <row r="155" spans="1:8" x14ac:dyDescent="0.25">
      <c r="A155" s="21">
        <v>142</v>
      </c>
      <c r="B155" s="22">
        <v>91557038</v>
      </c>
      <c r="C155" s="23">
        <v>36.200000000000003</v>
      </c>
      <c r="D155" s="91">
        <v>2.7360000000000002</v>
      </c>
      <c r="E155" s="117">
        <v>2.863</v>
      </c>
      <c r="F155" s="24">
        <v>0.12699999999999978</v>
      </c>
      <c r="G155" s="24">
        <v>8.3801125480956473E-2</v>
      </c>
      <c r="H155" s="24">
        <v>0.21080112548095625</v>
      </c>
    </row>
    <row r="156" spans="1:8" x14ac:dyDescent="0.25">
      <c r="A156" s="21">
        <v>143</v>
      </c>
      <c r="B156" s="22">
        <v>91557037</v>
      </c>
      <c r="C156" s="23">
        <v>64.2</v>
      </c>
      <c r="D156" s="91">
        <v>2.1989999999999998</v>
      </c>
      <c r="E156" s="117">
        <v>2.6960000000000002</v>
      </c>
      <c r="F156" s="24">
        <v>0.49700000000000033</v>
      </c>
      <c r="G156" s="24">
        <v>0.1486196755767239</v>
      </c>
      <c r="H156" s="24">
        <v>0.64561967557672428</v>
      </c>
    </row>
    <row r="157" spans="1:8" x14ac:dyDescent="0.25">
      <c r="A157" s="21">
        <v>144</v>
      </c>
      <c r="B157" s="22">
        <v>91557014</v>
      </c>
      <c r="C157" s="23">
        <v>45.6</v>
      </c>
      <c r="D157" s="91">
        <v>4.5910000000000002</v>
      </c>
      <c r="E157" s="117">
        <v>5.26</v>
      </c>
      <c r="F157" s="24">
        <v>0.66899999999999959</v>
      </c>
      <c r="G157" s="24">
        <v>0.10556163872739269</v>
      </c>
      <c r="H157" s="24">
        <v>0.77456163872739225</v>
      </c>
    </row>
    <row r="158" spans="1:8" x14ac:dyDescent="0.25">
      <c r="A158" s="21">
        <v>145</v>
      </c>
      <c r="B158" s="22">
        <v>91557139</v>
      </c>
      <c r="C158" s="23">
        <v>53.4</v>
      </c>
      <c r="D158" s="91">
        <v>3.734</v>
      </c>
      <c r="E158" s="117">
        <v>4.3289999999999997</v>
      </c>
      <c r="F158" s="24">
        <v>0.59499999999999975</v>
      </c>
      <c r="G158" s="24">
        <v>0.12361823482549932</v>
      </c>
      <c r="H158" s="24">
        <v>0.71861823482549902</v>
      </c>
    </row>
    <row r="159" spans="1:8" x14ac:dyDescent="0.25">
      <c r="A159" s="21">
        <v>146</v>
      </c>
      <c r="B159" s="22">
        <v>91557143</v>
      </c>
      <c r="C159" s="23">
        <v>42.7</v>
      </c>
      <c r="D159" s="91">
        <v>3.9510000000000001</v>
      </c>
      <c r="E159" s="117">
        <v>4.5670000000000002</v>
      </c>
      <c r="F159" s="24">
        <v>0.6160000000000001</v>
      </c>
      <c r="G159" s="24">
        <v>9.8848288896045342E-2</v>
      </c>
      <c r="H159" s="24">
        <v>0.71484828889604546</v>
      </c>
    </row>
    <row r="160" spans="1:8" x14ac:dyDescent="0.25">
      <c r="A160" s="21">
        <v>147</v>
      </c>
      <c r="B160" s="22">
        <v>91557146</v>
      </c>
      <c r="C160" s="23">
        <v>76.900000000000006</v>
      </c>
      <c r="D160" s="91">
        <v>2.9319999999999999</v>
      </c>
      <c r="E160" s="117">
        <v>2.9319999999999999</v>
      </c>
      <c r="F160" s="24">
        <v>0</v>
      </c>
      <c r="G160" s="24">
        <v>0.17801951794158985</v>
      </c>
      <c r="H160" s="24">
        <v>0.17801951794158985</v>
      </c>
    </row>
    <row r="161" spans="1:8" x14ac:dyDescent="0.25">
      <c r="A161" s="21">
        <v>148</v>
      </c>
      <c r="B161" s="22">
        <v>91557142</v>
      </c>
      <c r="C161" s="23">
        <v>77.599999999999994</v>
      </c>
      <c r="D161" s="91">
        <v>1.482</v>
      </c>
      <c r="E161" s="117">
        <v>2.4609999999999999</v>
      </c>
      <c r="F161" s="24">
        <v>0.97899999999999987</v>
      </c>
      <c r="G161" s="24">
        <v>0.17963998169398401</v>
      </c>
      <c r="H161" s="24">
        <v>1.1586399816939839</v>
      </c>
    </row>
    <row r="162" spans="1:8" x14ac:dyDescent="0.25">
      <c r="A162" s="21">
        <v>149</v>
      </c>
      <c r="B162" s="22">
        <v>91557141</v>
      </c>
      <c r="C162" s="23">
        <v>47</v>
      </c>
      <c r="D162" s="91">
        <v>3.5569999999999999</v>
      </c>
      <c r="E162" s="117">
        <v>4.2300000000000004</v>
      </c>
      <c r="F162" s="24">
        <v>0.67300000000000049</v>
      </c>
      <c r="G162" s="24">
        <v>0.10880256623218106</v>
      </c>
      <c r="H162" s="24">
        <v>0.78180256623218158</v>
      </c>
    </row>
    <row r="163" spans="1:8" x14ac:dyDescent="0.25">
      <c r="A163" s="21">
        <v>150</v>
      </c>
      <c r="B163" s="22">
        <v>91557140</v>
      </c>
      <c r="C163" s="23">
        <v>52.1</v>
      </c>
      <c r="D163" s="117">
        <v>5.5E-2</v>
      </c>
      <c r="E163" s="117">
        <v>5.5E-2</v>
      </c>
      <c r="F163" s="24">
        <v>0</v>
      </c>
      <c r="G163" s="24">
        <v>0.12060880214248156</v>
      </c>
      <c r="H163" s="24">
        <v>0.12060880214248156</v>
      </c>
    </row>
    <row r="164" spans="1:8" x14ac:dyDescent="0.25">
      <c r="A164" s="21">
        <v>151</v>
      </c>
      <c r="B164" s="22">
        <v>91557144</v>
      </c>
      <c r="C164" s="23">
        <v>47.9</v>
      </c>
      <c r="D164" s="117">
        <v>0.02</v>
      </c>
      <c r="E164" s="117">
        <v>0.02</v>
      </c>
      <c r="F164" s="24">
        <v>0</v>
      </c>
      <c r="G164" s="24">
        <v>0.11088601962811644</v>
      </c>
      <c r="H164" s="24">
        <v>0.11088601962811644</v>
      </c>
    </row>
    <row r="165" spans="1:8" x14ac:dyDescent="0.25">
      <c r="A165" s="21">
        <v>152</v>
      </c>
      <c r="B165" s="22">
        <v>91557145</v>
      </c>
      <c r="C165" s="23">
        <v>44.6</v>
      </c>
      <c r="D165" s="66">
        <v>0.58499999999999996</v>
      </c>
      <c r="E165" s="117">
        <v>1.0129999999999999</v>
      </c>
      <c r="F165" s="24">
        <v>0.42799999999999994</v>
      </c>
      <c r="G165" s="24">
        <v>0.1032466905096867</v>
      </c>
      <c r="H165" s="24">
        <v>0.53124669050968665</v>
      </c>
    </row>
    <row r="166" spans="1:8" x14ac:dyDescent="0.25">
      <c r="A166" s="21">
        <v>153</v>
      </c>
      <c r="B166" s="22">
        <v>91557048</v>
      </c>
      <c r="C166" s="23">
        <v>64.7</v>
      </c>
      <c r="D166" s="91">
        <v>3.552</v>
      </c>
      <c r="E166" s="117">
        <v>3.552</v>
      </c>
      <c r="F166" s="24">
        <v>0</v>
      </c>
      <c r="G166" s="24">
        <v>0.1497771496855769</v>
      </c>
      <c r="H166" s="24">
        <v>0.1497771496855769</v>
      </c>
    </row>
    <row r="167" spans="1:8" x14ac:dyDescent="0.25">
      <c r="A167" s="21">
        <v>154</v>
      </c>
      <c r="B167" s="22">
        <v>91557043</v>
      </c>
      <c r="C167" s="23">
        <v>36</v>
      </c>
      <c r="D167" s="91">
        <v>1.6579999999999999</v>
      </c>
      <c r="E167" s="117">
        <v>1.6759999999999999</v>
      </c>
      <c r="F167" s="24">
        <v>1.8000000000000016E-2</v>
      </c>
      <c r="G167" s="24">
        <v>8.333813583741527E-2</v>
      </c>
      <c r="H167" s="24">
        <v>0.10133813583741529</v>
      </c>
    </row>
    <row r="168" spans="1:8" x14ac:dyDescent="0.25">
      <c r="A168" s="21">
        <v>155</v>
      </c>
      <c r="B168" s="22">
        <v>91557047</v>
      </c>
      <c r="C168" s="23">
        <v>64.599999999999994</v>
      </c>
      <c r="D168" s="66">
        <v>6.298</v>
      </c>
      <c r="E168" s="117">
        <v>7.1269999999999998</v>
      </c>
      <c r="F168" s="24">
        <v>0.82899999999999974</v>
      </c>
      <c r="G168" s="24">
        <v>0.14954565486380628</v>
      </c>
      <c r="H168" s="24">
        <v>0.97854565486380607</v>
      </c>
    </row>
    <row r="169" spans="1:8" x14ac:dyDescent="0.25">
      <c r="A169" s="21">
        <v>156</v>
      </c>
      <c r="B169" s="22">
        <v>91557044</v>
      </c>
      <c r="C169" s="23">
        <v>45.2</v>
      </c>
      <c r="D169" s="24">
        <v>4.0789999999999997</v>
      </c>
      <c r="E169" s="117">
        <v>4.3280000000000003</v>
      </c>
      <c r="F169" s="24">
        <v>0.24900000000000055</v>
      </c>
      <c r="G169" s="24">
        <v>0.10463565944031029</v>
      </c>
      <c r="H169" s="24">
        <v>0.35363565944031083</v>
      </c>
    </row>
    <row r="170" spans="1:8" x14ac:dyDescent="0.25">
      <c r="A170" s="21">
        <v>157</v>
      </c>
      <c r="B170" s="22">
        <v>91557134</v>
      </c>
      <c r="C170" s="23">
        <v>53.3</v>
      </c>
      <c r="D170" s="91">
        <v>1.034</v>
      </c>
      <c r="E170" s="117">
        <v>1.46</v>
      </c>
      <c r="F170" s="24">
        <v>0.42599999999999993</v>
      </c>
      <c r="G170" s="24">
        <v>0.12338674000372872</v>
      </c>
      <c r="H170" s="24">
        <v>0.54938674000372867</v>
      </c>
    </row>
    <row r="171" spans="1:8" x14ac:dyDescent="0.25">
      <c r="A171" s="21">
        <v>158</v>
      </c>
      <c r="B171" s="22">
        <v>91557005</v>
      </c>
      <c r="C171" s="23">
        <v>42.7</v>
      </c>
      <c r="D171" s="91">
        <v>0.21</v>
      </c>
      <c r="E171" s="117">
        <v>0.21</v>
      </c>
      <c r="F171" s="24">
        <v>0</v>
      </c>
      <c r="G171" s="24">
        <v>9.8848288896045342E-2</v>
      </c>
      <c r="H171" s="24">
        <v>9.8848288896045342E-2</v>
      </c>
    </row>
    <row r="172" spans="1:8" x14ac:dyDescent="0.25">
      <c r="A172" s="21">
        <v>159</v>
      </c>
      <c r="B172" s="22">
        <v>91557006</v>
      </c>
      <c r="C172" s="23">
        <v>77.099999999999994</v>
      </c>
      <c r="D172" s="117">
        <v>0</v>
      </c>
      <c r="E172" s="117">
        <v>0</v>
      </c>
      <c r="F172" s="24">
        <v>0</v>
      </c>
      <c r="G172" s="24">
        <v>0.17848250758513104</v>
      </c>
      <c r="H172" s="24">
        <v>0.17848250758513104</v>
      </c>
    </row>
    <row r="173" spans="1:8" x14ac:dyDescent="0.25">
      <c r="A173" s="21">
        <v>160</v>
      </c>
      <c r="B173" s="22">
        <v>91557003</v>
      </c>
      <c r="C173" s="23">
        <v>77.7</v>
      </c>
      <c r="D173" s="117">
        <v>0.114</v>
      </c>
      <c r="E173" s="117">
        <v>0.38800000000000001</v>
      </c>
      <c r="F173" s="24">
        <v>0.27400000000000002</v>
      </c>
      <c r="G173" s="24">
        <v>0.17987147651575464</v>
      </c>
      <c r="H173" s="24">
        <v>0.45387147651575466</v>
      </c>
    </row>
    <row r="174" spans="1:8" x14ac:dyDescent="0.25">
      <c r="A174" s="21">
        <v>161</v>
      </c>
      <c r="B174" s="22">
        <v>91557004</v>
      </c>
      <c r="C174" s="23">
        <v>46.9</v>
      </c>
      <c r="D174" s="91">
        <v>2.0649999999999999</v>
      </c>
      <c r="E174" s="117">
        <v>2.673</v>
      </c>
      <c r="F174" s="24">
        <v>0.6080000000000001</v>
      </c>
      <c r="G174" s="24">
        <v>0.10857107141041045</v>
      </c>
      <c r="H174" s="24">
        <v>0.71657107141041054</v>
      </c>
    </row>
    <row r="175" spans="1:8" x14ac:dyDescent="0.25">
      <c r="A175" s="21">
        <v>162</v>
      </c>
      <c r="B175" s="22">
        <v>91557132</v>
      </c>
      <c r="C175" s="23">
        <v>52.1</v>
      </c>
      <c r="D175" s="91">
        <v>1.9750000000000001</v>
      </c>
      <c r="E175" s="117">
        <v>2.3260000000000001</v>
      </c>
      <c r="F175" s="24">
        <v>0.35099999999999998</v>
      </c>
      <c r="G175" s="24">
        <v>0.12060880214248156</v>
      </c>
      <c r="H175" s="24">
        <v>0.47160880214248152</v>
      </c>
    </row>
    <row r="176" spans="1:8" x14ac:dyDescent="0.25">
      <c r="A176" s="21">
        <v>163</v>
      </c>
      <c r="B176" s="22">
        <v>91557133</v>
      </c>
      <c r="C176" s="23">
        <v>48.3</v>
      </c>
      <c r="D176" s="24">
        <v>1.01</v>
      </c>
      <c r="E176" s="117">
        <v>1.137</v>
      </c>
      <c r="F176" s="24">
        <v>0.127</v>
      </c>
      <c r="G176" s="24">
        <v>0.11181199891519882</v>
      </c>
      <c r="H176" s="24">
        <v>0.23881199891519883</v>
      </c>
    </row>
    <row r="177" spans="1:8" x14ac:dyDescent="0.25">
      <c r="A177" s="21">
        <v>164</v>
      </c>
      <c r="B177" s="22">
        <v>91557131</v>
      </c>
      <c r="C177" s="23">
        <v>44.5</v>
      </c>
      <c r="D177" s="91">
        <v>1.079</v>
      </c>
      <c r="E177" s="117">
        <v>1.357</v>
      </c>
      <c r="F177" s="24">
        <v>0.27800000000000002</v>
      </c>
      <c r="G177" s="24">
        <v>0.1030151956879161</v>
      </c>
      <c r="H177" s="24">
        <v>0.38101519568791614</v>
      </c>
    </row>
    <row r="178" spans="1:8" x14ac:dyDescent="0.25">
      <c r="A178" s="21">
        <v>165</v>
      </c>
      <c r="B178" s="22">
        <v>91557137</v>
      </c>
      <c r="C178" s="23">
        <v>64.5</v>
      </c>
      <c r="D178" s="91">
        <v>6.2309999999999999</v>
      </c>
      <c r="E178" s="117">
        <v>6.9560000000000004</v>
      </c>
      <c r="F178" s="24">
        <v>0.72500000000000053</v>
      </c>
      <c r="G178" s="24">
        <v>0.14931416004203571</v>
      </c>
      <c r="H178" s="24">
        <v>0.87431416004203621</v>
      </c>
    </row>
    <row r="179" spans="1:8" x14ac:dyDescent="0.25">
      <c r="A179" s="21">
        <v>166</v>
      </c>
      <c r="B179" s="22">
        <v>91557138</v>
      </c>
      <c r="C179" s="23">
        <v>35.700000000000003</v>
      </c>
      <c r="D179" s="91">
        <v>3.056</v>
      </c>
      <c r="E179" s="117">
        <v>3.367</v>
      </c>
      <c r="F179" s="24">
        <v>0.31099999999999994</v>
      </c>
      <c r="G179" s="24">
        <v>8.2643651372103485E-2</v>
      </c>
      <c r="H179" s="24">
        <v>0.39364365137210344</v>
      </c>
    </row>
    <row r="180" spans="1:8" x14ac:dyDescent="0.25">
      <c r="A180" s="21">
        <v>167</v>
      </c>
      <c r="B180" s="22">
        <v>91557136</v>
      </c>
      <c r="C180" s="23">
        <v>64.400000000000006</v>
      </c>
      <c r="D180" s="91">
        <v>2.9420000000000002</v>
      </c>
      <c r="E180" s="117">
        <v>2.9420000000000002</v>
      </c>
      <c r="F180" s="24">
        <v>0</v>
      </c>
      <c r="G180" s="24">
        <v>0.14908266522026511</v>
      </c>
      <c r="H180" s="24">
        <v>0.14908266522026511</v>
      </c>
    </row>
    <row r="181" spans="1:8" x14ac:dyDescent="0.25">
      <c r="A181" s="21">
        <v>168</v>
      </c>
      <c r="B181" s="22">
        <v>91557135</v>
      </c>
      <c r="C181" s="23">
        <v>45.5</v>
      </c>
      <c r="D181" s="91">
        <v>4.8369999999999997</v>
      </c>
      <c r="E181" s="117">
        <v>5.44</v>
      </c>
      <c r="F181" s="24">
        <v>0.60300000000000065</v>
      </c>
      <c r="G181" s="24">
        <v>0.10533014390562208</v>
      </c>
      <c r="H181" s="24">
        <v>0.70833014390562277</v>
      </c>
    </row>
    <row r="182" spans="1:8" x14ac:dyDescent="0.25">
      <c r="A182" s="21">
        <v>169</v>
      </c>
      <c r="B182" s="22">
        <v>91557011</v>
      </c>
      <c r="C182" s="23">
        <v>53.1</v>
      </c>
      <c r="D182" s="117">
        <v>5.0000000000000001E-3</v>
      </c>
      <c r="E182" s="117">
        <v>0.318</v>
      </c>
      <c r="F182" s="24">
        <v>0.313</v>
      </c>
      <c r="G182" s="24">
        <v>0.12292375036018753</v>
      </c>
      <c r="H182" s="24">
        <v>0.43592375036018755</v>
      </c>
    </row>
    <row r="183" spans="1:8" x14ac:dyDescent="0.25">
      <c r="A183" s="21">
        <v>170</v>
      </c>
      <c r="B183" s="22">
        <v>91557018</v>
      </c>
      <c r="C183" s="23">
        <v>42.8</v>
      </c>
      <c r="D183" s="117">
        <v>8.5999999999999993E-2</v>
      </c>
      <c r="E183" s="117">
        <v>8.5999999999999993E-2</v>
      </c>
      <c r="F183" s="24">
        <v>0</v>
      </c>
      <c r="G183" s="24">
        <v>9.9079783717815936E-2</v>
      </c>
      <c r="H183" s="24">
        <v>9.9079783717815936E-2</v>
      </c>
    </row>
    <row r="184" spans="1:8" x14ac:dyDescent="0.25">
      <c r="A184" s="21">
        <v>171</v>
      </c>
      <c r="B184" s="22">
        <v>91557014</v>
      </c>
      <c r="C184" s="23">
        <v>78.5</v>
      </c>
      <c r="D184" s="91">
        <v>11.403</v>
      </c>
      <c r="E184" s="117">
        <v>12.385999999999999</v>
      </c>
      <c r="F184" s="24">
        <v>0.98299999999999876</v>
      </c>
      <c r="G184" s="24">
        <v>0.18172343508991942</v>
      </c>
      <c r="H184" s="24">
        <v>1.1647234350899183</v>
      </c>
    </row>
    <row r="185" spans="1:8" x14ac:dyDescent="0.25">
      <c r="A185" s="21">
        <v>172</v>
      </c>
      <c r="B185" s="22">
        <v>91557017</v>
      </c>
      <c r="C185" s="23">
        <v>77.3</v>
      </c>
      <c r="D185" s="91">
        <v>3.5379999999999998</v>
      </c>
      <c r="E185" s="117">
        <v>3.5390000000000001</v>
      </c>
      <c r="F185" s="24">
        <v>1.000000000000334E-3</v>
      </c>
      <c r="G185" s="24">
        <v>0.17894549722867223</v>
      </c>
      <c r="H185" s="24">
        <v>0.17994549722867256</v>
      </c>
    </row>
    <row r="186" spans="1:8" x14ac:dyDescent="0.25">
      <c r="A186" s="21">
        <v>173</v>
      </c>
      <c r="B186" s="22">
        <v>91557013</v>
      </c>
      <c r="C186" s="23">
        <v>46.9</v>
      </c>
      <c r="D186" s="91">
        <v>2.423</v>
      </c>
      <c r="E186" s="117">
        <v>3.0579999999999998</v>
      </c>
      <c r="F186" s="24">
        <v>0.63499999999999979</v>
      </c>
      <c r="G186" s="24">
        <v>0.10857107141041045</v>
      </c>
      <c r="H186" s="24">
        <v>0.74357107141041023</v>
      </c>
    </row>
    <row r="187" spans="1:8" x14ac:dyDescent="0.25">
      <c r="A187" s="21">
        <v>174</v>
      </c>
      <c r="B187" s="22">
        <v>91557012</v>
      </c>
      <c r="C187" s="23">
        <v>52.1</v>
      </c>
      <c r="D187" s="91">
        <v>3.5819999999999999</v>
      </c>
      <c r="E187" s="117">
        <v>3.7789999999999999</v>
      </c>
      <c r="F187" s="24">
        <v>0.19700000000000006</v>
      </c>
      <c r="G187" s="24">
        <v>0.12060880214248156</v>
      </c>
      <c r="H187" s="24">
        <v>0.31760880214248161</v>
      </c>
    </row>
    <row r="188" spans="1:8" x14ac:dyDescent="0.25">
      <c r="A188" s="21">
        <v>175</v>
      </c>
      <c r="B188" s="22">
        <v>91557015</v>
      </c>
      <c r="C188" s="23">
        <v>48.1</v>
      </c>
      <c r="D188" s="91">
        <v>0.84</v>
      </c>
      <c r="E188" s="117">
        <v>0.89500000000000002</v>
      </c>
      <c r="F188" s="24">
        <v>5.5000000000000049E-2</v>
      </c>
      <c r="G188" s="24">
        <v>0.11134900927165763</v>
      </c>
      <c r="H188" s="24">
        <v>0.16634900927165769</v>
      </c>
    </row>
    <row r="189" spans="1:8" x14ac:dyDescent="0.25">
      <c r="A189" s="21">
        <v>176</v>
      </c>
      <c r="B189" s="22">
        <v>91557016</v>
      </c>
      <c r="C189" s="23">
        <v>44.8</v>
      </c>
      <c r="D189" s="91">
        <v>6.8090000000000002</v>
      </c>
      <c r="E189" s="117">
        <v>7.6840000000000002</v>
      </c>
      <c r="F189" s="24">
        <v>0.875</v>
      </c>
      <c r="G189" s="24">
        <v>0.10370968015322789</v>
      </c>
      <c r="H189" s="24">
        <v>0.9787096801532279</v>
      </c>
    </row>
    <row r="190" spans="1:8" x14ac:dyDescent="0.25">
      <c r="A190" s="21">
        <v>177</v>
      </c>
      <c r="B190" s="22">
        <v>91557010</v>
      </c>
      <c r="C190" s="23">
        <v>64.7</v>
      </c>
      <c r="D190" s="91">
        <v>5.1369999999999996</v>
      </c>
      <c r="E190" s="117">
        <v>5.1369999999999996</v>
      </c>
      <c r="F190" s="24">
        <v>0</v>
      </c>
      <c r="G190" s="24">
        <v>0.1497771496855769</v>
      </c>
      <c r="H190" s="24">
        <v>0.1497771496855769</v>
      </c>
    </row>
    <row r="191" spans="1:8" x14ac:dyDescent="0.25">
      <c r="A191" s="21">
        <v>178</v>
      </c>
      <c r="B191" s="22">
        <v>91557007</v>
      </c>
      <c r="C191" s="23">
        <v>36.1</v>
      </c>
      <c r="D191" s="91">
        <v>4.3999999999999997E-2</v>
      </c>
      <c r="E191" s="117">
        <v>4.3999999999999997E-2</v>
      </c>
      <c r="F191" s="24">
        <v>0</v>
      </c>
      <c r="G191" s="24">
        <v>8.3569630659185878E-2</v>
      </c>
      <c r="H191" s="24">
        <v>8.3569630659185878E-2</v>
      </c>
    </row>
    <row r="192" spans="1:8" x14ac:dyDescent="0.25">
      <c r="A192" s="21">
        <v>179</v>
      </c>
      <c r="B192" s="22">
        <v>91557009</v>
      </c>
      <c r="C192" s="23">
        <v>64.099999999999994</v>
      </c>
      <c r="D192" s="91">
        <v>6.9749999999999996</v>
      </c>
      <c r="E192" s="117">
        <v>8.0180000000000007</v>
      </c>
      <c r="F192" s="24">
        <v>1.043000000000001</v>
      </c>
      <c r="G192" s="24">
        <v>0.1483881807549533</v>
      </c>
      <c r="H192" s="24">
        <v>1.1913881807549545</v>
      </c>
    </row>
    <row r="193" spans="1:8" x14ac:dyDescent="0.25">
      <c r="A193" s="21">
        <v>180</v>
      </c>
      <c r="B193" s="22">
        <v>915057008</v>
      </c>
      <c r="C193" s="23">
        <v>45.6</v>
      </c>
      <c r="D193" s="91">
        <v>3.4220000000000002</v>
      </c>
      <c r="E193" s="117">
        <v>3.55</v>
      </c>
      <c r="F193" s="24">
        <v>0.12799999999999967</v>
      </c>
      <c r="G193" s="24">
        <v>0.10556163872739269</v>
      </c>
      <c r="H193" s="24">
        <v>0.23356163872739236</v>
      </c>
    </row>
    <row r="194" spans="1:8" x14ac:dyDescent="0.25">
      <c r="A194" s="21">
        <v>181</v>
      </c>
      <c r="B194" s="22">
        <v>91505751</v>
      </c>
      <c r="C194" s="23">
        <v>53.3</v>
      </c>
      <c r="D194" s="91">
        <v>6.8380000000000001</v>
      </c>
      <c r="E194" s="117">
        <v>7.4960000000000004</v>
      </c>
      <c r="F194" s="24">
        <v>0.65800000000000036</v>
      </c>
      <c r="G194" s="24">
        <v>0.12338674000372872</v>
      </c>
      <c r="H194" s="24">
        <v>0.7813867400037291</v>
      </c>
    </row>
    <row r="195" spans="1:8" x14ac:dyDescent="0.25">
      <c r="A195" s="21">
        <v>182</v>
      </c>
      <c r="B195" s="22">
        <v>91505742</v>
      </c>
      <c r="C195" s="23">
        <v>43</v>
      </c>
      <c r="D195" s="92">
        <v>1.0407</v>
      </c>
      <c r="E195" s="92">
        <v>1.0407</v>
      </c>
      <c r="F195" s="24">
        <v>0</v>
      </c>
      <c r="G195" s="24">
        <v>9.9542773361357126E-2</v>
      </c>
      <c r="H195" s="24">
        <v>9.9542773361357126E-2</v>
      </c>
    </row>
    <row r="196" spans="1:8" x14ac:dyDescent="0.25">
      <c r="A196" s="21">
        <v>183</v>
      </c>
      <c r="B196" s="22">
        <v>91505745</v>
      </c>
      <c r="C196" s="23">
        <v>77.3</v>
      </c>
      <c r="D196" s="91">
        <v>3.464</v>
      </c>
      <c r="E196" s="117">
        <v>4.4779999999999998</v>
      </c>
      <c r="F196" s="24">
        <v>1.0139999999999998</v>
      </c>
      <c r="G196" s="24">
        <v>0.17894549722867223</v>
      </c>
      <c r="H196" s="24">
        <v>1.1929454972286719</v>
      </c>
    </row>
    <row r="197" spans="1:8" x14ac:dyDescent="0.25">
      <c r="A197" s="21">
        <v>184</v>
      </c>
      <c r="B197" s="22">
        <v>91505744</v>
      </c>
      <c r="C197" s="23">
        <v>77.900000000000006</v>
      </c>
      <c r="D197" s="91">
        <v>4.0990000000000002</v>
      </c>
      <c r="E197" s="117">
        <v>5.0720000000000001</v>
      </c>
      <c r="F197" s="24">
        <v>0.97299999999999986</v>
      </c>
      <c r="G197" s="24">
        <v>0.18033446615929585</v>
      </c>
      <c r="H197" s="24">
        <v>1.1533344661592957</v>
      </c>
    </row>
    <row r="198" spans="1:8" x14ac:dyDescent="0.25">
      <c r="A198" s="21">
        <v>185</v>
      </c>
      <c r="B198" s="22">
        <v>91505743</v>
      </c>
      <c r="C198" s="23">
        <v>47</v>
      </c>
      <c r="D198" s="91">
        <v>1.0609999999999999</v>
      </c>
      <c r="E198" s="117">
        <v>1.1160000000000001</v>
      </c>
      <c r="F198" s="24">
        <v>5.500000000000016E-2</v>
      </c>
      <c r="G198" s="24">
        <v>0.10880256623218106</v>
      </c>
      <c r="H198" s="24">
        <v>0.1638025662321812</v>
      </c>
    </row>
    <row r="199" spans="1:8" x14ac:dyDescent="0.25">
      <c r="A199" s="21">
        <v>186</v>
      </c>
      <c r="B199" s="22">
        <v>91505750</v>
      </c>
      <c r="C199" s="23">
        <v>52.2</v>
      </c>
      <c r="D199" s="91">
        <v>2.7570000000000001</v>
      </c>
      <c r="E199" s="117">
        <v>3.3540000000000001</v>
      </c>
      <c r="F199" s="24">
        <v>0.59699999999999998</v>
      </c>
      <c r="G199" s="24">
        <v>0.12084029696425215</v>
      </c>
      <c r="H199" s="24">
        <v>0.71784029696425211</v>
      </c>
    </row>
    <row r="200" spans="1:8" x14ac:dyDescent="0.25">
      <c r="A200" s="21">
        <v>187</v>
      </c>
      <c r="B200" s="22">
        <v>91505752</v>
      </c>
      <c r="C200" s="23">
        <v>48.3</v>
      </c>
      <c r="D200" s="117">
        <v>0</v>
      </c>
      <c r="E200" s="117">
        <v>0</v>
      </c>
      <c r="F200" s="24">
        <v>0</v>
      </c>
      <c r="G200" s="24">
        <v>0.11181199891519882</v>
      </c>
      <c r="H200" s="24">
        <v>0.11181199891519882</v>
      </c>
    </row>
    <row r="201" spans="1:8" x14ac:dyDescent="0.25">
      <c r="A201" s="21">
        <v>188</v>
      </c>
      <c r="B201" s="22">
        <v>91505753</v>
      </c>
      <c r="C201" s="23">
        <v>44.8</v>
      </c>
      <c r="D201" s="117">
        <v>4.7430000000000003</v>
      </c>
      <c r="E201" s="117">
        <v>5.3029999999999999</v>
      </c>
      <c r="F201" s="24">
        <v>0.55999999999999961</v>
      </c>
      <c r="G201" s="24">
        <v>0.10370968015322789</v>
      </c>
      <c r="H201" s="24">
        <v>0.66370968015322751</v>
      </c>
    </row>
    <row r="202" spans="1:8" x14ac:dyDescent="0.25">
      <c r="A202" s="21">
        <v>189</v>
      </c>
      <c r="B202" s="22">
        <v>91505757</v>
      </c>
      <c r="C202" s="23">
        <v>64.7</v>
      </c>
      <c r="D202" s="91">
        <v>2.6480000000000001</v>
      </c>
      <c r="E202" s="117">
        <v>3.6190000000000002</v>
      </c>
      <c r="F202" s="24">
        <v>0.97100000000000009</v>
      </c>
      <c r="G202" s="24">
        <v>0.1497771496855769</v>
      </c>
      <c r="H202" s="24">
        <v>1.120777149685577</v>
      </c>
    </row>
    <row r="203" spans="1:8" x14ac:dyDescent="0.25">
      <c r="A203" s="21">
        <v>190</v>
      </c>
      <c r="B203" s="22">
        <v>91505754</v>
      </c>
      <c r="C203" s="23">
        <v>36.1</v>
      </c>
      <c r="D203" s="91">
        <v>0.82599999999999996</v>
      </c>
      <c r="E203" s="117">
        <v>0.876</v>
      </c>
      <c r="F203" s="24">
        <v>5.0000000000000044E-2</v>
      </c>
      <c r="G203" s="24">
        <v>8.3569630659185878E-2</v>
      </c>
      <c r="H203" s="24">
        <v>0.13356963065918592</v>
      </c>
    </row>
    <row r="204" spans="1:8" x14ac:dyDescent="0.25">
      <c r="A204" s="21">
        <v>191</v>
      </c>
      <c r="B204" s="22">
        <v>91505755</v>
      </c>
      <c r="C204" s="23">
        <v>64.7</v>
      </c>
      <c r="D204" s="91">
        <v>0.27600000000000002</v>
      </c>
      <c r="E204" s="117">
        <v>0.50800000000000001</v>
      </c>
      <c r="F204" s="24">
        <v>0.23199999999999998</v>
      </c>
      <c r="G204" s="24">
        <v>0.1497771496855769</v>
      </c>
      <c r="H204" s="24">
        <v>0.38177714968557686</v>
      </c>
    </row>
    <row r="205" spans="1:8" x14ac:dyDescent="0.25">
      <c r="A205" s="21">
        <v>192</v>
      </c>
      <c r="B205" s="22">
        <v>91505756</v>
      </c>
      <c r="C205" s="23">
        <v>45.5</v>
      </c>
      <c r="D205" s="91">
        <v>2.1890000000000001</v>
      </c>
      <c r="E205" s="117">
        <v>2.5649999999999999</v>
      </c>
      <c r="F205" s="24">
        <v>0.37599999999999989</v>
      </c>
      <c r="G205" s="24">
        <v>0.10533014390562208</v>
      </c>
      <c r="H205" s="24">
        <v>0.48133014390562195</v>
      </c>
    </row>
    <row r="206" spans="1:8" x14ac:dyDescent="0.25">
      <c r="A206" s="21">
        <v>193</v>
      </c>
      <c r="B206" s="22">
        <v>91505749</v>
      </c>
      <c r="C206" s="23">
        <v>53.3</v>
      </c>
      <c r="D206" s="91">
        <v>5.74</v>
      </c>
      <c r="E206" s="117">
        <v>6.452</v>
      </c>
      <c r="F206" s="24">
        <v>0.71199999999999974</v>
      </c>
      <c r="G206" s="24">
        <v>0.12338674000372872</v>
      </c>
      <c r="H206" s="24">
        <v>0.83538674000372848</v>
      </c>
    </row>
    <row r="207" spans="1:8" x14ac:dyDescent="0.25">
      <c r="A207" s="21">
        <v>194</v>
      </c>
      <c r="B207" s="22">
        <v>91557078</v>
      </c>
      <c r="C207" s="23">
        <v>43</v>
      </c>
      <c r="D207" s="91">
        <v>9.0999999999999998E-2</v>
      </c>
      <c r="E207" s="117">
        <v>9.0999999999999998E-2</v>
      </c>
      <c r="F207" s="24">
        <v>0</v>
      </c>
      <c r="G207" s="24">
        <v>9.9542773361357126E-2</v>
      </c>
      <c r="H207" s="24">
        <v>9.9542773361357126E-2</v>
      </c>
    </row>
    <row r="208" spans="1:8" x14ac:dyDescent="0.25">
      <c r="A208" s="21">
        <v>195</v>
      </c>
      <c r="B208" s="22">
        <v>91557082</v>
      </c>
      <c r="C208" s="23">
        <v>77.2</v>
      </c>
      <c r="D208" s="91">
        <v>4.8499999999999996</v>
      </c>
      <c r="E208" s="117">
        <v>5.0469999999999997</v>
      </c>
      <c r="F208" s="24">
        <v>0.19700000000000006</v>
      </c>
      <c r="G208" s="24">
        <v>0.17871400240690163</v>
      </c>
      <c r="H208" s="24">
        <v>0.37571400240690167</v>
      </c>
    </row>
    <row r="209" spans="1:8" x14ac:dyDescent="0.25">
      <c r="A209" s="21">
        <v>196</v>
      </c>
      <c r="B209" s="22">
        <v>91505737</v>
      </c>
      <c r="C209" s="23">
        <v>78.3</v>
      </c>
      <c r="D209" s="91">
        <v>5.9379999999999997</v>
      </c>
      <c r="E209" s="117">
        <v>6.6</v>
      </c>
      <c r="F209" s="24">
        <v>0.66199999999999992</v>
      </c>
      <c r="G209" s="24">
        <v>0.1812604454463782</v>
      </c>
      <c r="H209" s="24">
        <v>0.84326044544637813</v>
      </c>
    </row>
    <row r="210" spans="1:8" x14ac:dyDescent="0.25">
      <c r="A210" s="21">
        <v>197</v>
      </c>
      <c r="B210" s="22">
        <v>91505736</v>
      </c>
      <c r="C210" s="23">
        <v>47.2</v>
      </c>
      <c r="D210" s="91">
        <v>5.2910000000000004</v>
      </c>
      <c r="E210" s="117">
        <v>5.5869999999999997</v>
      </c>
      <c r="F210" s="24">
        <v>0.29599999999999937</v>
      </c>
      <c r="G210" s="24">
        <v>0.10926555587572226</v>
      </c>
      <c r="H210" s="24">
        <v>0.40526555587572166</v>
      </c>
    </row>
    <row r="211" spans="1:8" x14ac:dyDescent="0.25">
      <c r="A211" s="21">
        <v>198</v>
      </c>
      <c r="B211" s="22">
        <v>91505746</v>
      </c>
      <c r="C211" s="23">
        <v>52.2</v>
      </c>
      <c r="D211" s="91">
        <v>3.6269999999999998</v>
      </c>
      <c r="E211" s="117">
        <v>3.7639999999999998</v>
      </c>
      <c r="F211" s="24">
        <v>0.13700000000000001</v>
      </c>
      <c r="G211" s="24">
        <v>0.12084029696425215</v>
      </c>
      <c r="H211" s="24">
        <v>0.25784029696425215</v>
      </c>
    </row>
    <row r="212" spans="1:8" x14ac:dyDescent="0.25">
      <c r="A212" s="21">
        <v>199</v>
      </c>
      <c r="B212" s="22">
        <v>91505747</v>
      </c>
      <c r="C212" s="23">
        <v>48.1</v>
      </c>
      <c r="D212" s="91">
        <v>4.4779999999999998</v>
      </c>
      <c r="E212" s="117">
        <v>4.8140000000000001</v>
      </c>
      <c r="F212" s="24">
        <v>0.3360000000000003</v>
      </c>
      <c r="G212" s="24">
        <v>0.11134900927165763</v>
      </c>
      <c r="H212" s="24">
        <v>0.44734900927165794</v>
      </c>
    </row>
    <row r="213" spans="1:8" x14ac:dyDescent="0.25">
      <c r="A213" s="21">
        <v>200</v>
      </c>
      <c r="B213" s="22">
        <v>91504412</v>
      </c>
      <c r="C213" s="23">
        <v>44.9</v>
      </c>
      <c r="D213" s="91">
        <v>1.5249999999999999</v>
      </c>
      <c r="E213" s="117">
        <v>2.0270000000000001</v>
      </c>
      <c r="F213" s="24">
        <v>0.50200000000000022</v>
      </c>
      <c r="G213" s="24">
        <v>0.1039411749749985</v>
      </c>
      <c r="H213" s="24">
        <v>0.60594117497499878</v>
      </c>
    </row>
    <row r="214" spans="1:8" x14ac:dyDescent="0.25">
      <c r="A214" s="21">
        <v>201</v>
      </c>
      <c r="B214" s="22">
        <v>91505741</v>
      </c>
      <c r="C214" s="23">
        <v>64.7</v>
      </c>
      <c r="D214" s="91">
        <v>4.6260000000000003</v>
      </c>
      <c r="E214" s="117">
        <v>5.0010000000000003</v>
      </c>
      <c r="F214" s="24">
        <v>0.375</v>
      </c>
      <c r="G214" s="24">
        <v>0.1497771496855769</v>
      </c>
      <c r="H214" s="24">
        <v>0.52477714968557687</v>
      </c>
    </row>
    <row r="215" spans="1:8" x14ac:dyDescent="0.25">
      <c r="A215" s="21">
        <v>202</v>
      </c>
      <c r="B215" s="22">
        <v>91505740</v>
      </c>
      <c r="C215" s="23">
        <v>35.9</v>
      </c>
      <c r="D215" s="91">
        <v>1.254</v>
      </c>
      <c r="E215" s="117">
        <v>1.482</v>
      </c>
      <c r="F215" s="24">
        <v>0.22799999999999998</v>
      </c>
      <c r="G215" s="24">
        <v>8.3106641015644675E-2</v>
      </c>
      <c r="H215" s="24">
        <v>0.31110664101564467</v>
      </c>
    </row>
    <row r="216" spans="1:8" x14ac:dyDescent="0.25">
      <c r="A216" s="21">
        <v>203</v>
      </c>
      <c r="B216" s="22">
        <v>91505739</v>
      </c>
      <c r="C216" s="23">
        <v>64.7</v>
      </c>
      <c r="D216" s="91">
        <v>8.1890000000000001</v>
      </c>
      <c r="E216" s="117">
        <v>9.1300000000000008</v>
      </c>
      <c r="F216" s="24">
        <v>0.94100000000000072</v>
      </c>
      <c r="G216" s="24">
        <v>0.1497771496855769</v>
      </c>
      <c r="H216" s="24">
        <v>1.0907771496855776</v>
      </c>
    </row>
    <row r="217" spans="1:8" x14ac:dyDescent="0.25">
      <c r="A217" s="21">
        <v>204</v>
      </c>
      <c r="B217" s="22">
        <v>91505738</v>
      </c>
      <c r="C217" s="23">
        <v>45.4</v>
      </c>
      <c r="D217" s="91">
        <v>0.92200000000000004</v>
      </c>
      <c r="E217" s="117">
        <v>0.92200000000000004</v>
      </c>
      <c r="F217" s="24">
        <v>0</v>
      </c>
      <c r="G217" s="24">
        <v>0.10509864908385148</v>
      </c>
      <c r="H217" s="24">
        <v>0.10509864908385148</v>
      </c>
    </row>
    <row r="218" spans="1:8" x14ac:dyDescent="0.25">
      <c r="A218" s="195" t="s">
        <v>19</v>
      </c>
      <c r="B218" s="196"/>
      <c r="C218" s="171">
        <f>SUM(C14:C217)</f>
        <v>11097.600000000004</v>
      </c>
      <c r="D218" s="67">
        <f t="shared" ref="D218:H218" si="0">SUM(D14:D217)</f>
        <v>749.29770000000008</v>
      </c>
      <c r="E218" s="67">
        <f t="shared" si="0"/>
        <v>831.10970000000009</v>
      </c>
      <c r="F218" s="67">
        <f t="shared" si="0"/>
        <v>81.812000000000054</v>
      </c>
      <c r="G218" s="67">
        <f t="shared" si="0"/>
        <v>25.690369340813859</v>
      </c>
      <c r="H218" s="67">
        <f t="shared" si="0"/>
        <v>107.502369340814</v>
      </c>
    </row>
    <row r="219" spans="1:8" ht="24.75" customHeight="1" x14ac:dyDescent="0.25">
      <c r="A219" s="197" t="s">
        <v>16</v>
      </c>
      <c r="B219" s="198"/>
      <c r="C219" s="198"/>
      <c r="D219" s="198"/>
      <c r="E219" s="198"/>
      <c r="F219" s="198"/>
      <c r="G219" s="198"/>
      <c r="H219" s="198"/>
    </row>
    <row r="220" spans="1:8" x14ac:dyDescent="0.25">
      <c r="A220" s="36">
        <v>1</v>
      </c>
      <c r="B220" s="22">
        <v>91557083</v>
      </c>
      <c r="C220" s="23">
        <v>112.4</v>
      </c>
      <c r="D220" s="38">
        <v>13.007</v>
      </c>
      <c r="E220" s="38">
        <v>14.401</v>
      </c>
      <c r="F220" s="24">
        <v>1.3940000000000001</v>
      </c>
      <c r="G220" s="24">
        <v>0.26020017967015213</v>
      </c>
      <c r="H220" s="38">
        <v>1.6542001796701522</v>
      </c>
    </row>
    <row r="221" spans="1:8" x14ac:dyDescent="0.25">
      <c r="A221" s="36">
        <v>2</v>
      </c>
      <c r="B221" s="22">
        <v>91557080</v>
      </c>
      <c r="C221" s="23">
        <v>38.4</v>
      </c>
      <c r="D221" s="38">
        <v>5.6369999999999996</v>
      </c>
      <c r="E221" s="38">
        <v>6.55</v>
      </c>
      <c r="F221" s="24">
        <v>0.91300000000000026</v>
      </c>
      <c r="G221" s="24">
        <v>8.8894011559909628E-2</v>
      </c>
      <c r="H221" s="38">
        <v>1.00189401155991</v>
      </c>
    </row>
    <row r="222" spans="1:8" x14ac:dyDescent="0.25">
      <c r="A222" s="36">
        <v>3</v>
      </c>
      <c r="B222" s="22">
        <v>91557079</v>
      </c>
      <c r="C222" s="23">
        <v>63.4</v>
      </c>
      <c r="D222" s="38">
        <v>8.4269999999999996</v>
      </c>
      <c r="E222" s="38">
        <v>9.5589999999999993</v>
      </c>
      <c r="F222" s="24">
        <v>1.1319999999999997</v>
      </c>
      <c r="G222" s="24">
        <v>0.14676771700255911</v>
      </c>
      <c r="H222" s="38">
        <v>1.2787677170025589</v>
      </c>
    </row>
    <row r="223" spans="1:8" x14ac:dyDescent="0.25">
      <c r="A223" s="36">
        <v>4</v>
      </c>
      <c r="B223" s="22">
        <v>91557077</v>
      </c>
      <c r="C223" s="23">
        <v>109.9</v>
      </c>
      <c r="D223" s="38">
        <v>2.4980000000000002</v>
      </c>
      <c r="E223" s="38">
        <v>2.64</v>
      </c>
      <c r="F223" s="24">
        <v>0.1419999999999999</v>
      </c>
      <c r="G223" s="24">
        <v>0.25441280912588721</v>
      </c>
      <c r="H223" s="38">
        <v>0.39641280912588711</v>
      </c>
    </row>
    <row r="224" spans="1:8" x14ac:dyDescent="0.25">
      <c r="A224" s="36">
        <v>5</v>
      </c>
      <c r="B224" s="22">
        <v>91557075</v>
      </c>
      <c r="C224" s="23">
        <v>56.9</v>
      </c>
      <c r="D224" s="38">
        <v>5.0279999999999996</v>
      </c>
      <c r="E224" s="38">
        <v>5.3860000000000001</v>
      </c>
      <c r="F224" s="24">
        <v>0.35800000000000054</v>
      </c>
      <c r="G224" s="24">
        <v>0.13172055358747026</v>
      </c>
      <c r="H224" s="38">
        <v>0.4897205535874708</v>
      </c>
    </row>
    <row r="225" spans="1:8" x14ac:dyDescent="0.25">
      <c r="A225" s="36">
        <v>6</v>
      </c>
      <c r="B225" s="22">
        <v>91557076</v>
      </c>
      <c r="C225" s="23">
        <v>35</v>
      </c>
      <c r="D225" s="38">
        <v>4.1959999999999997</v>
      </c>
      <c r="E225" s="38">
        <v>4.5289999999999999</v>
      </c>
      <c r="F225" s="24">
        <v>0.33300000000000018</v>
      </c>
      <c r="G225" s="24">
        <v>8.1023187619709294E-2</v>
      </c>
      <c r="H225" s="38">
        <v>0.41402318761970947</v>
      </c>
    </row>
    <row r="226" spans="1:8" x14ac:dyDescent="0.25">
      <c r="A226" s="36">
        <v>7</v>
      </c>
      <c r="B226" s="22">
        <v>91557084</v>
      </c>
      <c r="C226" s="23">
        <v>52.2</v>
      </c>
      <c r="D226" s="38">
        <v>5.95</v>
      </c>
      <c r="E226" s="38">
        <v>6.5979999999999999</v>
      </c>
      <c r="F226" s="24">
        <v>0.64799999999999969</v>
      </c>
      <c r="G226" s="24">
        <v>0.12084029696425215</v>
      </c>
      <c r="H226" s="38">
        <v>0.76884029696425182</v>
      </c>
    </row>
    <row r="227" spans="1:8" x14ac:dyDescent="0.25">
      <c r="A227" s="36">
        <v>8</v>
      </c>
      <c r="B227" s="22">
        <v>91557086</v>
      </c>
      <c r="C227" s="23">
        <v>55.9</v>
      </c>
      <c r="D227" s="38">
        <v>9.68</v>
      </c>
      <c r="E227" s="38">
        <v>11.026999999999999</v>
      </c>
      <c r="F227" s="24">
        <v>1.3469999999999995</v>
      </c>
      <c r="G227" s="24">
        <v>0.12940560536976428</v>
      </c>
      <c r="H227" s="38">
        <v>1.4764056053697638</v>
      </c>
    </row>
    <row r="228" spans="1:8" x14ac:dyDescent="0.25">
      <c r="A228" s="36">
        <v>9</v>
      </c>
      <c r="B228" s="22">
        <v>91504408</v>
      </c>
      <c r="C228" s="23">
        <v>56</v>
      </c>
      <c r="D228" s="38">
        <v>3.2429999999999999</v>
      </c>
      <c r="E228" s="38">
        <v>3.3119999999999998</v>
      </c>
      <c r="F228" s="24">
        <v>6.899999999999995E-2</v>
      </c>
      <c r="G228" s="24">
        <v>0.12963710019153488</v>
      </c>
      <c r="H228" s="38">
        <v>0.19863710019153483</v>
      </c>
    </row>
    <row r="229" spans="1:8" x14ac:dyDescent="0.25">
      <c r="A229" s="36">
        <v>10</v>
      </c>
      <c r="B229" s="22">
        <v>91557085</v>
      </c>
      <c r="C229" s="23">
        <v>121.7</v>
      </c>
      <c r="D229" s="38">
        <v>14.268000000000001</v>
      </c>
      <c r="E229" s="38">
        <v>15.668000000000001</v>
      </c>
      <c r="F229" s="24">
        <v>1.4000000000000004</v>
      </c>
      <c r="G229" s="24">
        <v>0.28172919809481772</v>
      </c>
      <c r="H229" s="38">
        <v>1.6817291980948181</v>
      </c>
    </row>
    <row r="230" spans="1:8" x14ac:dyDescent="0.25">
      <c r="A230" s="187" t="s">
        <v>18</v>
      </c>
      <c r="B230" s="188"/>
      <c r="C230" s="171">
        <f>SUM(C220:C229)</f>
        <v>701.80000000000007</v>
      </c>
      <c r="D230" s="67">
        <f t="shared" ref="D230:H230" si="1">SUM(D220:D229)</f>
        <v>71.933999999999997</v>
      </c>
      <c r="E230" s="67">
        <f t="shared" si="1"/>
        <v>79.67</v>
      </c>
      <c r="F230" s="67">
        <f t="shared" si="1"/>
        <v>7.7359999999999998</v>
      </c>
      <c r="G230" s="67">
        <f t="shared" si="1"/>
        <v>1.6246306591860566</v>
      </c>
      <c r="H230" s="67">
        <f t="shared" si="1"/>
        <v>9.3606306591860573</v>
      </c>
    </row>
    <row r="231" spans="1:8" x14ac:dyDescent="0.25">
      <c r="A231" s="187" t="s">
        <v>17</v>
      </c>
      <c r="B231" s="188"/>
      <c r="C231" s="171">
        <f>C230+C218</f>
        <v>11799.400000000003</v>
      </c>
      <c r="D231" s="67">
        <f t="shared" ref="D231:H231" si="2">D230+D218</f>
        <v>821.23170000000005</v>
      </c>
      <c r="E231" s="67">
        <f t="shared" si="2"/>
        <v>910.77970000000005</v>
      </c>
      <c r="F231" s="67">
        <f t="shared" si="2"/>
        <v>89.548000000000059</v>
      </c>
      <c r="G231" s="67">
        <f t="shared" si="2"/>
        <v>27.314999999999916</v>
      </c>
      <c r="H231" s="67">
        <f t="shared" si="2"/>
        <v>116.86300000000006</v>
      </c>
    </row>
    <row r="232" spans="1:8" x14ac:dyDescent="0.25">
      <c r="A232" s="63"/>
      <c r="B232" s="63"/>
      <c r="C232" s="63"/>
      <c r="D232" s="63"/>
      <c r="E232" s="63"/>
      <c r="F232" s="63"/>
      <c r="G232" s="63"/>
      <c r="H232" s="63"/>
    </row>
    <row r="233" spans="1:8" x14ac:dyDescent="0.25">
      <c r="A233" s="164"/>
      <c r="B233" s="164"/>
      <c r="C233" s="164"/>
      <c r="D233" s="164"/>
      <c r="E233" s="164"/>
      <c r="F233" s="164"/>
      <c r="G233" s="128"/>
      <c r="H233" s="164"/>
    </row>
    <row r="234" spans="1:8" x14ac:dyDescent="0.25">
      <c r="A234" s="163"/>
      <c r="B234" s="43"/>
      <c r="C234" s="163"/>
      <c r="D234" s="31"/>
      <c r="E234" s="31"/>
      <c r="F234" s="31"/>
      <c r="G234" s="44"/>
      <c r="H234" s="45"/>
    </row>
    <row r="235" spans="1:8" x14ac:dyDescent="0.25">
      <c r="A235" s="163"/>
      <c r="B235" s="43"/>
      <c r="C235" s="163"/>
      <c r="D235" s="31"/>
      <c r="E235" s="31"/>
      <c r="F235" s="31"/>
      <c r="G235" s="44"/>
      <c r="H235" s="45"/>
    </row>
    <row r="236" spans="1:8" x14ac:dyDescent="0.25">
      <c r="A236" s="163"/>
      <c r="B236" s="43"/>
      <c r="C236" s="163"/>
      <c r="D236" s="31"/>
      <c r="E236" s="31"/>
      <c r="F236" s="31"/>
      <c r="G236" s="44"/>
      <c r="H236" s="45"/>
    </row>
    <row r="237" spans="1:8" x14ac:dyDescent="0.25">
      <c r="A237" s="163"/>
      <c r="B237" s="43"/>
      <c r="C237" s="163"/>
      <c r="D237" s="31"/>
      <c r="E237" s="31"/>
      <c r="F237" s="31"/>
      <c r="G237" s="44"/>
      <c r="H237" s="45"/>
    </row>
    <row r="238" spans="1:8" x14ac:dyDescent="0.25">
      <c r="A238" s="163"/>
      <c r="B238" s="43"/>
      <c r="C238" s="163"/>
      <c r="D238" s="31"/>
      <c r="E238" s="31"/>
      <c r="F238" s="31"/>
      <c r="G238" s="44"/>
      <c r="H238" s="45"/>
    </row>
    <row r="239" spans="1:8" x14ac:dyDescent="0.25">
      <c r="A239" s="163"/>
      <c r="B239" s="43"/>
      <c r="C239" s="163"/>
      <c r="D239" s="31"/>
      <c r="E239" s="31"/>
      <c r="F239" s="31"/>
      <c r="G239" s="44"/>
      <c r="H239" s="45"/>
    </row>
    <row r="240" spans="1:8" x14ac:dyDescent="0.25">
      <c r="A240" s="163"/>
      <c r="B240" s="43"/>
      <c r="C240" s="163"/>
      <c r="D240" s="31"/>
      <c r="E240" s="31"/>
      <c r="F240" s="31"/>
      <c r="G240" s="44"/>
      <c r="H240" s="45"/>
    </row>
    <row r="241" spans="1:8" x14ac:dyDescent="0.25">
      <c r="A241" s="163"/>
      <c r="B241" s="43"/>
      <c r="C241" s="163"/>
      <c r="D241" s="31"/>
      <c r="E241" s="31"/>
      <c r="F241" s="31"/>
      <c r="G241" s="44"/>
      <c r="H241" s="45"/>
    </row>
    <row r="242" spans="1:8" x14ac:dyDescent="0.25">
      <c r="A242" s="163"/>
      <c r="B242" s="43"/>
      <c r="C242" s="163"/>
      <c r="D242" s="31"/>
      <c r="E242" s="31"/>
      <c r="F242" s="31"/>
      <c r="G242" s="44"/>
      <c r="H242" s="45"/>
    </row>
    <row r="243" spans="1:8" x14ac:dyDescent="0.25">
      <c r="A243" s="163"/>
      <c r="B243" s="43"/>
      <c r="C243" s="163"/>
      <c r="D243" s="31"/>
      <c r="E243" s="31"/>
      <c r="F243" s="31"/>
      <c r="G243" s="44"/>
      <c r="H243" s="45"/>
    </row>
    <row r="244" spans="1:8" x14ac:dyDescent="0.25">
      <c r="A244" s="163"/>
      <c r="B244" s="43"/>
      <c r="C244" s="163"/>
      <c r="D244" s="31"/>
      <c r="E244" s="31"/>
      <c r="F244" s="31"/>
      <c r="G244" s="44"/>
      <c r="H244" s="45"/>
    </row>
    <row r="245" spans="1:8" x14ac:dyDescent="0.25">
      <c r="A245" s="163"/>
      <c r="B245" s="43"/>
      <c r="C245" s="163"/>
      <c r="D245" s="31"/>
      <c r="E245" s="31"/>
      <c r="F245" s="31"/>
      <c r="G245" s="44"/>
      <c r="H245" s="45"/>
    </row>
    <row r="246" spans="1:8" x14ac:dyDescent="0.25">
      <c r="A246" s="163"/>
      <c r="B246" s="43"/>
      <c r="C246" s="163"/>
      <c r="D246" s="31"/>
      <c r="E246" s="31"/>
      <c r="F246" s="31"/>
      <c r="G246" s="44"/>
      <c r="H246" s="45"/>
    </row>
    <row r="247" spans="1:8" x14ac:dyDescent="0.25">
      <c r="A247" s="163"/>
      <c r="B247" s="43"/>
      <c r="C247" s="163"/>
      <c r="D247" s="31"/>
      <c r="E247" s="31"/>
      <c r="F247" s="31"/>
      <c r="G247" s="44"/>
      <c r="H247" s="45"/>
    </row>
    <row r="248" spans="1:8" x14ac:dyDescent="0.25">
      <c r="A248" s="163"/>
      <c r="B248" s="43"/>
      <c r="C248" s="163"/>
      <c r="D248" s="31"/>
      <c r="E248" s="31"/>
      <c r="F248" s="31"/>
      <c r="G248" s="44"/>
      <c r="H248" s="45"/>
    </row>
    <row r="249" spans="1:8" x14ac:dyDescent="0.25">
      <c r="A249" s="163"/>
      <c r="B249" s="43"/>
      <c r="C249" s="163"/>
      <c r="D249" s="31"/>
      <c r="E249" s="31"/>
      <c r="F249" s="31"/>
      <c r="G249" s="44"/>
      <c r="H249" s="45"/>
    </row>
    <row r="250" spans="1:8" x14ac:dyDescent="0.25">
      <c r="A250" s="163"/>
      <c r="B250" s="43"/>
      <c r="C250" s="163"/>
      <c r="D250" s="31"/>
      <c r="E250" s="31"/>
      <c r="F250" s="31"/>
      <c r="G250" s="44"/>
      <c r="H250" s="45"/>
    </row>
    <row r="251" spans="1:8" x14ac:dyDescent="0.25">
      <c r="A251" s="163"/>
      <c r="B251" s="43"/>
      <c r="C251" s="163"/>
      <c r="D251" s="31"/>
      <c r="E251" s="31"/>
      <c r="F251" s="31"/>
      <c r="G251" s="44"/>
      <c r="H251" s="45"/>
    </row>
    <row r="252" spans="1:8" x14ac:dyDescent="0.25">
      <c r="A252" s="163"/>
      <c r="B252" s="43"/>
      <c r="C252" s="163"/>
      <c r="D252" s="31"/>
      <c r="E252" s="31"/>
      <c r="F252" s="31"/>
      <c r="G252" s="44"/>
      <c r="H252" s="45"/>
    </row>
    <row r="253" spans="1:8" x14ac:dyDescent="0.25">
      <c r="A253" s="163"/>
      <c r="B253" s="43"/>
      <c r="C253" s="163"/>
      <c r="D253" s="31"/>
      <c r="E253" s="31"/>
      <c r="F253" s="31"/>
      <c r="G253" s="44"/>
      <c r="H253" s="45"/>
    </row>
    <row r="254" spans="1:8" x14ac:dyDescent="0.25">
      <c r="A254" s="163"/>
      <c r="B254" s="43"/>
      <c r="C254" s="163"/>
      <c r="D254" s="31"/>
      <c r="E254" s="31"/>
      <c r="F254" s="31"/>
      <c r="G254" s="44"/>
      <c r="H254" s="45"/>
    </row>
    <row r="255" spans="1:8" x14ac:dyDescent="0.25">
      <c r="A255" s="163"/>
      <c r="B255" s="43"/>
      <c r="C255" s="163"/>
      <c r="D255" s="31"/>
      <c r="E255" s="31"/>
      <c r="F255" s="31"/>
      <c r="G255" s="44"/>
      <c r="H255" s="45"/>
    </row>
    <row r="256" spans="1:8" x14ac:dyDescent="0.25">
      <c r="A256" s="163"/>
      <c r="B256" s="43"/>
      <c r="C256" s="163"/>
      <c r="D256" s="31"/>
      <c r="E256" s="31"/>
      <c r="F256" s="31"/>
      <c r="G256" s="44"/>
      <c r="H256" s="45"/>
    </row>
    <row r="257" spans="1:8" x14ac:dyDescent="0.25">
      <c r="A257" s="163"/>
      <c r="B257" s="43"/>
      <c r="C257" s="163"/>
      <c r="D257" s="31"/>
      <c r="E257" s="31"/>
      <c r="F257" s="31"/>
      <c r="G257" s="44"/>
      <c r="H257" s="45"/>
    </row>
    <row r="258" spans="1:8" x14ac:dyDescent="0.25">
      <c r="A258" s="163"/>
      <c r="B258" s="43"/>
      <c r="C258" s="163"/>
      <c r="D258" s="31"/>
      <c r="E258" s="31"/>
      <c r="F258" s="31"/>
      <c r="G258" s="44"/>
      <c r="H258" s="45"/>
    </row>
    <row r="259" spans="1:8" x14ac:dyDescent="0.25">
      <c r="A259" s="163"/>
      <c r="B259" s="43"/>
      <c r="C259" s="163"/>
      <c r="D259" s="31"/>
      <c r="E259" s="31"/>
      <c r="F259" s="31"/>
      <c r="G259" s="44"/>
      <c r="H259" s="45"/>
    </row>
    <row r="260" spans="1:8" x14ac:dyDescent="0.25">
      <c r="A260" s="163"/>
      <c r="B260" s="43"/>
      <c r="C260" s="163"/>
      <c r="D260" s="31"/>
      <c r="E260" s="31"/>
      <c r="F260" s="31"/>
      <c r="G260" s="44"/>
      <c r="H260" s="45"/>
    </row>
    <row r="261" spans="1:8" x14ac:dyDescent="0.25">
      <c r="A261" s="163"/>
      <c r="B261" s="43"/>
      <c r="C261" s="163"/>
      <c r="D261" s="31"/>
      <c r="E261" s="31"/>
      <c r="F261" s="31"/>
      <c r="G261" s="44"/>
      <c r="H261" s="45"/>
    </row>
    <row r="262" spans="1:8" x14ac:dyDescent="0.25">
      <c r="A262" s="163"/>
      <c r="B262" s="43"/>
      <c r="C262" s="163"/>
      <c r="D262" s="31"/>
      <c r="E262" s="31"/>
      <c r="F262" s="31"/>
      <c r="G262" s="44"/>
      <c r="H262" s="45"/>
    </row>
    <row r="263" spans="1:8" x14ac:dyDescent="0.25">
      <c r="A263" s="163"/>
      <c r="B263" s="43"/>
      <c r="C263" s="163"/>
      <c r="D263" s="31"/>
      <c r="E263" s="31"/>
      <c r="F263" s="31"/>
      <c r="G263" s="44"/>
      <c r="H263" s="45"/>
    </row>
    <row r="264" spans="1:8" x14ac:dyDescent="0.25">
      <c r="A264" s="163"/>
      <c r="B264" s="43"/>
      <c r="C264" s="163"/>
      <c r="D264" s="31"/>
      <c r="E264" s="31"/>
      <c r="F264" s="31"/>
      <c r="G264" s="44"/>
      <c r="H264" s="45"/>
    </row>
    <row r="265" spans="1:8" x14ac:dyDescent="0.25">
      <c r="A265" s="163"/>
      <c r="B265" s="43"/>
      <c r="C265" s="163"/>
      <c r="D265" s="31"/>
      <c r="E265" s="31"/>
      <c r="F265" s="31"/>
      <c r="G265" s="44"/>
      <c r="H265" s="45"/>
    </row>
    <row r="266" spans="1:8" x14ac:dyDescent="0.25">
      <c r="A266" s="163"/>
      <c r="B266" s="43"/>
      <c r="C266" s="163"/>
      <c r="D266" s="31"/>
      <c r="E266" s="31"/>
      <c r="F266" s="31"/>
      <c r="G266" s="44"/>
      <c r="H266" s="45"/>
    </row>
    <row r="267" spans="1:8" x14ac:dyDescent="0.25">
      <c r="A267" s="163"/>
      <c r="B267" s="43"/>
      <c r="C267" s="163"/>
      <c r="D267" s="31"/>
      <c r="E267" s="31"/>
      <c r="F267" s="31"/>
      <c r="G267" s="44"/>
      <c r="H267" s="45"/>
    </row>
    <row r="268" spans="1:8" x14ac:dyDescent="0.25">
      <c r="A268" s="163"/>
      <c r="B268" s="43"/>
      <c r="C268" s="163"/>
      <c r="D268" s="31"/>
      <c r="E268" s="31"/>
      <c r="F268" s="31"/>
      <c r="G268" s="44"/>
      <c r="H268" s="45"/>
    </row>
    <row r="269" spans="1:8" x14ac:dyDescent="0.25">
      <c r="A269" s="163"/>
      <c r="B269" s="43"/>
      <c r="C269" s="163"/>
      <c r="D269" s="31"/>
      <c r="E269" s="31"/>
      <c r="F269" s="31"/>
      <c r="G269" s="44"/>
      <c r="H269" s="45"/>
    </row>
    <row r="270" spans="1:8" x14ac:dyDescent="0.25">
      <c r="A270" s="189"/>
      <c r="B270" s="189"/>
      <c r="C270" s="47"/>
      <c r="D270" s="48"/>
      <c r="E270" s="48"/>
      <c r="F270" s="48"/>
      <c r="G270" s="49"/>
      <c r="H270" s="50"/>
    </row>
    <row r="271" spans="1:8" x14ac:dyDescent="0.25">
      <c r="A271" s="190"/>
      <c r="B271" s="191"/>
      <c r="C271" s="49"/>
      <c r="D271" s="48"/>
      <c r="E271" s="48"/>
      <c r="F271" s="48"/>
      <c r="G271" s="49"/>
      <c r="H271" s="50"/>
    </row>
    <row r="272" spans="1:8" x14ac:dyDescent="0.25">
      <c r="A272" s="53"/>
      <c r="B272" s="54"/>
      <c r="C272" s="53"/>
      <c r="D272" s="55"/>
      <c r="E272" s="56"/>
      <c r="F272" s="56"/>
      <c r="G272" s="55"/>
      <c r="H272" s="55"/>
    </row>
    <row r="273" spans="1:8" x14ac:dyDescent="0.25">
      <c r="A273" s="58"/>
      <c r="B273" s="59"/>
      <c r="C273" s="58"/>
      <c r="D273" s="60"/>
      <c r="E273" s="60"/>
      <c r="F273" s="60"/>
      <c r="G273" s="55"/>
      <c r="H273" s="55"/>
    </row>
    <row r="274" spans="1:8" x14ac:dyDescent="0.25">
      <c r="A274" s="58"/>
      <c r="B274" s="61"/>
      <c r="C274" s="58"/>
      <c r="D274" s="35"/>
      <c r="E274" s="35"/>
      <c r="F274" s="35"/>
      <c r="G274" s="55"/>
      <c r="H274" s="55"/>
    </row>
    <row r="275" spans="1:8" x14ac:dyDescent="0.25">
      <c r="A275" s="11"/>
      <c r="B275" s="61"/>
      <c r="C275" s="11"/>
      <c r="D275" s="11"/>
      <c r="E275" s="11"/>
      <c r="F275" s="11"/>
      <c r="G275" s="11"/>
      <c r="H275" s="11"/>
    </row>
    <row r="276" spans="1:8" x14ac:dyDescent="0.25">
      <c r="A276" s="11"/>
      <c r="B276" s="61"/>
      <c r="C276" s="11"/>
      <c r="D276" s="11"/>
      <c r="E276" s="11"/>
      <c r="F276" s="11"/>
      <c r="G276" s="11"/>
      <c r="H276" s="11"/>
    </row>
    <row r="277" spans="1:8" x14ac:dyDescent="0.25">
      <c r="A277" s="11"/>
      <c r="B277" s="61"/>
      <c r="C277" s="11"/>
      <c r="D277" s="11"/>
      <c r="E277" s="11"/>
      <c r="F277" s="11"/>
      <c r="G277" s="11"/>
      <c r="H277" s="11"/>
    </row>
  </sheetData>
  <mergeCells count="20">
    <mergeCell ref="A230:B230"/>
    <mergeCell ref="A231:B231"/>
    <mergeCell ref="A270:B270"/>
    <mergeCell ref="A271:B271"/>
    <mergeCell ref="A9:D11"/>
    <mergeCell ref="E9:F9"/>
    <mergeCell ref="E10:F10"/>
    <mergeCell ref="E11:F11"/>
    <mergeCell ref="A218:B218"/>
    <mergeCell ref="A219:H219"/>
    <mergeCell ref="A4:H4"/>
    <mergeCell ref="A1:H1"/>
    <mergeCell ref="A2:H2"/>
    <mergeCell ref="A3:H3"/>
    <mergeCell ref="A6:H6"/>
    <mergeCell ref="I6:K11"/>
    <mergeCell ref="A7:D7"/>
    <mergeCell ref="E7:F7"/>
    <mergeCell ref="A8:D8"/>
    <mergeCell ref="E8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zoomScaleNormal="100" workbookViewId="0">
      <pane ySplit="13" topLeftCell="A14" activePane="bottomLeft" state="frozen"/>
      <selection pane="bottomLeft" activeCell="E36" sqref="E36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85546875" style="65" customWidth="1"/>
    <col min="8" max="8" width="11.140625" style="65" customWidth="1"/>
    <col min="9" max="16384" width="9.140625" style="112"/>
  </cols>
  <sheetData>
    <row r="1" spans="1:11" s="129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</row>
    <row r="2" spans="1:11" ht="18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</row>
    <row r="3" spans="1:11" ht="18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</row>
    <row r="4" spans="1:11" ht="18" customHeight="1" x14ac:dyDescent="0.25">
      <c r="A4" s="178" t="s">
        <v>44</v>
      </c>
      <c r="B4" s="178"/>
      <c r="C4" s="178"/>
      <c r="D4" s="178"/>
      <c r="E4" s="178"/>
      <c r="F4" s="178"/>
      <c r="G4" s="178"/>
      <c r="H4" s="178"/>
    </row>
    <row r="5" spans="1:11" ht="15" customHeight="1" x14ac:dyDescent="0.25">
      <c r="A5" s="161"/>
      <c r="B5" s="3"/>
      <c r="C5" s="161"/>
      <c r="D5" s="4"/>
      <c r="E5" s="4"/>
      <c r="F5" s="4"/>
      <c r="G5" s="4"/>
      <c r="H5" s="5"/>
    </row>
    <row r="6" spans="1:11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83" t="s">
        <v>49</v>
      </c>
      <c r="J6" s="183"/>
      <c r="K6" s="183"/>
    </row>
    <row r="7" spans="1:11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167" t="s">
        <v>23</v>
      </c>
      <c r="H7" s="169" t="s">
        <v>25</v>
      </c>
      <c r="I7" s="183"/>
      <c r="J7" s="183"/>
      <c r="K7" s="183"/>
    </row>
    <row r="8" spans="1:11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168">
        <v>67.334000000000003</v>
      </c>
      <c r="H8" s="165">
        <v>11799.400000000003</v>
      </c>
      <c r="I8" s="183"/>
      <c r="J8" s="183"/>
      <c r="K8" s="183"/>
    </row>
    <row r="9" spans="1:11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168">
        <f>F218</f>
        <v>46.552000000000021</v>
      </c>
      <c r="H9" s="100">
        <v>11097.600000000004</v>
      </c>
      <c r="I9" s="183"/>
      <c r="J9" s="183"/>
      <c r="K9" s="183"/>
    </row>
    <row r="10" spans="1:11" ht="15.75" customHeight="1" x14ac:dyDescent="0.25">
      <c r="A10" s="192"/>
      <c r="B10" s="192"/>
      <c r="C10" s="192"/>
      <c r="D10" s="192"/>
      <c r="E10" s="193" t="s">
        <v>12</v>
      </c>
      <c r="F10" s="194"/>
      <c r="G10" s="168">
        <f>F230</f>
        <v>4.961999999999998</v>
      </c>
      <c r="H10" s="100">
        <v>701.8</v>
      </c>
      <c r="I10" s="183"/>
      <c r="J10" s="183"/>
      <c r="K10" s="183"/>
    </row>
    <row r="11" spans="1:11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f>G8-G9-G10</f>
        <v>15.819999999999984</v>
      </c>
      <c r="H11" s="166">
        <v>3920.7</v>
      </c>
      <c r="I11" s="183"/>
      <c r="J11" s="183"/>
      <c r="K11" s="183"/>
    </row>
    <row r="12" spans="1:11" x14ac:dyDescent="0.25">
      <c r="A12" s="73"/>
      <c r="B12" s="73"/>
      <c r="C12" s="73"/>
      <c r="D12" s="73"/>
      <c r="E12" s="73"/>
      <c r="F12" s="73"/>
      <c r="G12" s="74"/>
      <c r="H12" s="75"/>
    </row>
    <row r="13" spans="1:11" ht="36" x14ac:dyDescent="0.25">
      <c r="A13" s="15" t="s">
        <v>7</v>
      </c>
      <c r="B13" s="16" t="s">
        <v>8</v>
      </c>
      <c r="C13" s="15" t="s">
        <v>9</v>
      </c>
      <c r="D13" s="17" t="s">
        <v>40</v>
      </c>
      <c r="E13" s="17" t="s">
        <v>45</v>
      </c>
      <c r="F13" s="17" t="s">
        <v>13</v>
      </c>
      <c r="G13" s="18" t="s">
        <v>10</v>
      </c>
      <c r="H13" s="18" t="s">
        <v>11</v>
      </c>
    </row>
    <row r="14" spans="1:11" x14ac:dyDescent="0.25">
      <c r="A14" s="21">
        <v>1</v>
      </c>
      <c r="B14" s="22">
        <v>91557097</v>
      </c>
      <c r="C14" s="23">
        <v>52.3</v>
      </c>
      <c r="D14" s="91">
        <v>5.8780000000000001</v>
      </c>
      <c r="E14" s="117">
        <v>6.3789999999999996</v>
      </c>
      <c r="F14" s="24">
        <v>0.50099999999999945</v>
      </c>
      <c r="G14" s="24">
        <v>7.0121023102869551E-2</v>
      </c>
      <c r="H14" s="24">
        <v>0.57112102310286894</v>
      </c>
    </row>
    <row r="15" spans="1:11" x14ac:dyDescent="0.25">
      <c r="A15" s="21">
        <v>2</v>
      </c>
      <c r="B15" s="22">
        <v>91557095</v>
      </c>
      <c r="C15" s="23">
        <v>43.3</v>
      </c>
      <c r="D15" s="91">
        <v>2.7109999999999999</v>
      </c>
      <c r="E15" s="117">
        <v>2.778</v>
      </c>
      <c r="F15" s="24">
        <v>6.7000000000000171E-2</v>
      </c>
      <c r="G15" s="24">
        <v>5.8054307846161592E-2</v>
      </c>
      <c r="H15" s="24">
        <v>0.12505430784616176</v>
      </c>
    </row>
    <row r="16" spans="1:11" x14ac:dyDescent="0.25">
      <c r="A16" s="21">
        <v>3</v>
      </c>
      <c r="B16" s="22">
        <v>91557091</v>
      </c>
      <c r="C16" s="23">
        <v>76.7</v>
      </c>
      <c r="D16" s="91">
        <v>9.3879999999999999</v>
      </c>
      <c r="E16" s="117">
        <v>10.114000000000001</v>
      </c>
      <c r="F16" s="24">
        <v>0.72600000000000087</v>
      </c>
      <c r="G16" s="24">
        <v>0.10283522890994445</v>
      </c>
      <c r="H16" s="24">
        <v>0.82883522890994532</v>
      </c>
    </row>
    <row r="17" spans="1:8" x14ac:dyDescent="0.25">
      <c r="A17" s="21">
        <v>4</v>
      </c>
      <c r="B17" s="29">
        <v>91557092</v>
      </c>
      <c r="C17" s="23">
        <v>77.3</v>
      </c>
      <c r="D17" s="91">
        <v>8.6769999999999996</v>
      </c>
      <c r="E17" s="117">
        <v>9.4450000000000003</v>
      </c>
      <c r="F17" s="24">
        <v>0.76800000000000068</v>
      </c>
      <c r="G17" s="24">
        <v>0.10363967659372497</v>
      </c>
      <c r="H17" s="24">
        <v>0.87163967659372565</v>
      </c>
    </row>
    <row r="18" spans="1:8" x14ac:dyDescent="0.25">
      <c r="A18" s="21">
        <v>5</v>
      </c>
      <c r="B18" s="29">
        <v>91557096</v>
      </c>
      <c r="C18" s="23">
        <v>47.6</v>
      </c>
      <c r="D18" s="91">
        <v>4.7359999999999998</v>
      </c>
      <c r="E18" s="117">
        <v>4.7359999999999998</v>
      </c>
      <c r="F18" s="24">
        <v>0</v>
      </c>
      <c r="G18" s="24">
        <v>6.3819516246588728E-2</v>
      </c>
      <c r="H18" s="24">
        <v>6.3819516246588728E-2</v>
      </c>
    </row>
    <row r="19" spans="1:8" x14ac:dyDescent="0.25">
      <c r="A19" s="21">
        <v>6</v>
      </c>
      <c r="B19" s="22">
        <v>91557098</v>
      </c>
      <c r="C19" s="23">
        <v>51.9</v>
      </c>
      <c r="D19" s="91">
        <v>0.99299999999999999</v>
      </c>
      <c r="E19" s="117">
        <v>1.0349999999999999</v>
      </c>
      <c r="F19" s="24">
        <v>4.1999999999999926E-2</v>
      </c>
      <c r="G19" s="24">
        <v>6.9584724647015858E-2</v>
      </c>
      <c r="H19" s="24">
        <v>0.11158472464701578</v>
      </c>
    </row>
    <row r="20" spans="1:8" x14ac:dyDescent="0.25">
      <c r="A20" s="21">
        <v>7</v>
      </c>
      <c r="B20" s="22">
        <v>91557093</v>
      </c>
      <c r="C20" s="23">
        <v>48.5</v>
      </c>
      <c r="D20" s="91">
        <v>4.8099999999999996</v>
      </c>
      <c r="E20" s="117">
        <v>5.1660000000000004</v>
      </c>
      <c r="F20" s="24">
        <v>0.35600000000000076</v>
      </c>
      <c r="G20" s="24">
        <v>6.5026187772259519E-2</v>
      </c>
      <c r="H20" s="24">
        <v>0.42102618777226031</v>
      </c>
    </row>
    <row r="21" spans="1:8" x14ac:dyDescent="0.25">
      <c r="A21" s="21">
        <v>8</v>
      </c>
      <c r="B21" s="22">
        <v>91557094</v>
      </c>
      <c r="C21" s="23">
        <v>44.9</v>
      </c>
      <c r="D21" s="91">
        <v>2.9929999999999999</v>
      </c>
      <c r="E21" s="117">
        <v>3.4039999999999999</v>
      </c>
      <c r="F21" s="24">
        <v>0.41100000000000003</v>
      </c>
      <c r="G21" s="24">
        <v>6.0199501669576341E-2</v>
      </c>
      <c r="H21" s="24">
        <v>0.47119950166957636</v>
      </c>
    </row>
    <row r="22" spans="1:8" x14ac:dyDescent="0.25">
      <c r="A22" s="21">
        <v>9</v>
      </c>
      <c r="B22" s="22">
        <v>91557088</v>
      </c>
      <c r="C22" s="23">
        <v>63.3</v>
      </c>
      <c r="D22" s="91">
        <v>2.5219999999999998</v>
      </c>
      <c r="E22" s="117">
        <v>2.532</v>
      </c>
      <c r="F22" s="24">
        <v>1.0000000000000231E-2</v>
      </c>
      <c r="G22" s="24">
        <v>8.4869230638845938E-2</v>
      </c>
      <c r="H22" s="24">
        <v>9.4869230638846169E-2</v>
      </c>
    </row>
    <row r="23" spans="1:8" x14ac:dyDescent="0.25">
      <c r="A23" s="21">
        <v>10</v>
      </c>
      <c r="B23" s="22">
        <v>91556090</v>
      </c>
      <c r="C23" s="23">
        <v>36.5</v>
      </c>
      <c r="D23" s="91">
        <v>3.4060000000000001</v>
      </c>
      <c r="E23" s="117">
        <v>3.4060000000000001</v>
      </c>
      <c r="F23" s="24">
        <v>0</v>
      </c>
      <c r="G23" s="24">
        <v>4.8937234096648921E-2</v>
      </c>
      <c r="H23" s="24">
        <v>4.8937234096648921E-2</v>
      </c>
    </row>
    <row r="24" spans="1:8" x14ac:dyDescent="0.25">
      <c r="A24" s="21">
        <v>11</v>
      </c>
      <c r="B24" s="22">
        <v>91557087</v>
      </c>
      <c r="C24" s="23">
        <v>63.7</v>
      </c>
      <c r="D24" s="91">
        <v>6.1550000000000002</v>
      </c>
      <c r="E24" s="117">
        <v>6.694</v>
      </c>
      <c r="F24" s="24">
        <v>0.5389999999999997</v>
      </c>
      <c r="G24" s="24">
        <v>8.5405529094699631E-2</v>
      </c>
      <c r="H24" s="24">
        <v>0.62440552909469937</v>
      </c>
    </row>
    <row r="25" spans="1:8" x14ac:dyDescent="0.25">
      <c r="A25" s="21">
        <v>12</v>
      </c>
      <c r="B25" s="22">
        <v>91557089</v>
      </c>
      <c r="C25" s="23">
        <v>45.8</v>
      </c>
      <c r="D25" s="91">
        <v>4.4240000000000004</v>
      </c>
      <c r="E25" s="117">
        <v>4.7809999999999997</v>
      </c>
      <c r="F25" s="24">
        <v>0.35699999999999932</v>
      </c>
      <c r="G25" s="24">
        <v>6.1406173195247139E-2</v>
      </c>
      <c r="H25" s="24">
        <v>0.41840617319524648</v>
      </c>
    </row>
    <row r="26" spans="1:8" x14ac:dyDescent="0.25">
      <c r="A26" s="21">
        <v>13</v>
      </c>
      <c r="B26" s="22">
        <v>91557114</v>
      </c>
      <c r="C26" s="23">
        <v>52.8</v>
      </c>
      <c r="D26" s="91">
        <v>2.5920000000000001</v>
      </c>
      <c r="E26" s="117">
        <v>2.63</v>
      </c>
      <c r="F26" s="24">
        <v>3.7999999999999812E-2</v>
      </c>
      <c r="G26" s="24">
        <v>7.0791396172686649E-2</v>
      </c>
      <c r="H26" s="24">
        <v>0.10879139617268646</v>
      </c>
    </row>
    <row r="27" spans="1:8" x14ac:dyDescent="0.25">
      <c r="A27" s="21">
        <v>14</v>
      </c>
      <c r="B27" s="22">
        <v>91557101</v>
      </c>
      <c r="C27" s="23">
        <v>43</v>
      </c>
      <c r="D27" s="91">
        <v>0.90700000000000003</v>
      </c>
      <c r="E27" s="117">
        <v>1.248</v>
      </c>
      <c r="F27" s="24">
        <v>0.34099999999999997</v>
      </c>
      <c r="G27" s="24">
        <v>5.7652084004271333E-2</v>
      </c>
      <c r="H27" s="24">
        <v>0.39865208400427132</v>
      </c>
    </row>
    <row r="28" spans="1:8" x14ac:dyDescent="0.25">
      <c r="A28" s="21">
        <v>15</v>
      </c>
      <c r="B28" s="22">
        <v>91557102</v>
      </c>
      <c r="C28" s="23">
        <v>76.599999999999994</v>
      </c>
      <c r="D28" s="91">
        <v>4.0860000000000003</v>
      </c>
      <c r="E28" s="117">
        <v>4.2629999999999999</v>
      </c>
      <c r="F28" s="24">
        <v>0.1769999999999996</v>
      </c>
      <c r="G28" s="24">
        <v>0.10270115429598102</v>
      </c>
      <c r="H28" s="24">
        <v>0.27970115429598064</v>
      </c>
    </row>
    <row r="29" spans="1:8" x14ac:dyDescent="0.25">
      <c r="A29" s="21">
        <v>16</v>
      </c>
      <c r="B29" s="22">
        <v>91557105</v>
      </c>
      <c r="C29" s="23">
        <v>77</v>
      </c>
      <c r="D29" s="91">
        <v>7.6070000000000002</v>
      </c>
      <c r="E29" s="117">
        <v>8.0779999999999994</v>
      </c>
      <c r="F29" s="24">
        <v>0.4709999999999992</v>
      </c>
      <c r="G29" s="24">
        <v>0.10323745275183471</v>
      </c>
      <c r="H29" s="24">
        <v>0.57423745275183391</v>
      </c>
    </row>
    <row r="30" spans="1:8" x14ac:dyDescent="0.25">
      <c r="A30" s="21">
        <v>17</v>
      </c>
      <c r="B30" s="22">
        <v>91557106</v>
      </c>
      <c r="C30" s="23">
        <v>47.6</v>
      </c>
      <c r="D30" s="91">
        <v>2.3580000000000001</v>
      </c>
      <c r="E30" s="117">
        <v>2.7480000000000002</v>
      </c>
      <c r="F30" s="24">
        <v>0.39000000000000012</v>
      </c>
      <c r="G30" s="24">
        <v>6.3819516246588728E-2</v>
      </c>
      <c r="H30" s="24">
        <v>0.45381951624658884</v>
      </c>
    </row>
    <row r="31" spans="1:8" x14ac:dyDescent="0.25">
      <c r="A31" s="21">
        <v>18</v>
      </c>
      <c r="B31" s="22">
        <v>91557113</v>
      </c>
      <c r="C31" s="23">
        <v>51.9</v>
      </c>
      <c r="D31" s="91">
        <v>4.1829999999999998</v>
      </c>
      <c r="E31" s="117">
        <v>4.4359999999999999</v>
      </c>
      <c r="F31" s="24">
        <v>0.25300000000000011</v>
      </c>
      <c r="G31" s="24">
        <v>6.9584724647015858E-2</v>
      </c>
      <c r="H31" s="24">
        <v>0.32258472464701599</v>
      </c>
    </row>
    <row r="32" spans="1:8" x14ac:dyDescent="0.25">
      <c r="A32" s="21">
        <v>19</v>
      </c>
      <c r="B32" s="22">
        <v>91557111</v>
      </c>
      <c r="C32" s="23">
        <v>48.7</v>
      </c>
      <c r="D32" s="91">
        <v>3.79</v>
      </c>
      <c r="E32" s="117">
        <v>3.9820000000000002</v>
      </c>
      <c r="F32" s="24">
        <v>0.19200000000000017</v>
      </c>
      <c r="G32" s="24">
        <v>6.5294337000186373E-2</v>
      </c>
      <c r="H32" s="24">
        <v>0.25729433700018656</v>
      </c>
    </row>
    <row r="33" spans="1:8" x14ac:dyDescent="0.25">
      <c r="A33" s="21">
        <v>20</v>
      </c>
      <c r="B33" s="22">
        <v>91557112</v>
      </c>
      <c r="C33" s="23">
        <v>44.6</v>
      </c>
      <c r="D33" s="91">
        <v>0.94499999999999995</v>
      </c>
      <c r="E33" s="117">
        <v>1.1000000000000001</v>
      </c>
      <c r="F33" s="24">
        <v>0.15500000000000014</v>
      </c>
      <c r="G33" s="24">
        <v>5.9797277827686082E-2</v>
      </c>
      <c r="H33" s="24">
        <v>0.21479727782768621</v>
      </c>
    </row>
    <row r="34" spans="1:8" x14ac:dyDescent="0.25">
      <c r="A34" s="21">
        <v>21</v>
      </c>
      <c r="B34" s="22">
        <v>91557107</v>
      </c>
      <c r="C34" s="23">
        <v>63.7</v>
      </c>
      <c r="D34" s="91">
        <v>4.2830000000000004</v>
      </c>
      <c r="E34" s="117">
        <v>4.2830000000000004</v>
      </c>
      <c r="F34" s="24">
        <v>0</v>
      </c>
      <c r="G34" s="24">
        <v>8.5405529094699631E-2</v>
      </c>
      <c r="H34" s="24">
        <v>8.5405529094699631E-2</v>
      </c>
    </row>
    <row r="35" spans="1:8" x14ac:dyDescent="0.25">
      <c r="A35" s="21">
        <v>22</v>
      </c>
      <c r="B35" s="22">
        <v>91557109</v>
      </c>
      <c r="C35" s="23">
        <v>36.6</v>
      </c>
      <c r="D35" s="91">
        <v>3.0880000000000001</v>
      </c>
      <c r="E35" s="117">
        <v>3.2709999999999999</v>
      </c>
      <c r="F35" s="24">
        <v>0.18299999999999983</v>
      </c>
      <c r="G35" s="24">
        <v>4.9071308710612348E-2</v>
      </c>
      <c r="H35" s="24">
        <v>0.23207130871061218</v>
      </c>
    </row>
    <row r="36" spans="1:8" x14ac:dyDescent="0.25">
      <c r="A36" s="21">
        <v>23</v>
      </c>
      <c r="B36" s="22">
        <v>91557108</v>
      </c>
      <c r="C36" s="23">
        <v>63.7</v>
      </c>
      <c r="D36" s="91">
        <v>4.0430000000000001</v>
      </c>
      <c r="E36" s="117">
        <v>4.0430000000000001</v>
      </c>
      <c r="F36" s="24">
        <v>0</v>
      </c>
      <c r="G36" s="24">
        <v>8.5405529094699631E-2</v>
      </c>
      <c r="H36" s="24">
        <v>8.5405529094699631E-2</v>
      </c>
    </row>
    <row r="37" spans="1:8" x14ac:dyDescent="0.25">
      <c r="A37" s="21">
        <v>24</v>
      </c>
      <c r="B37" s="22">
        <v>91557110</v>
      </c>
      <c r="C37" s="23">
        <v>45.5</v>
      </c>
      <c r="D37" s="91">
        <v>1.448</v>
      </c>
      <c r="E37" s="117">
        <v>1.85</v>
      </c>
      <c r="F37" s="24">
        <v>0.40200000000000014</v>
      </c>
      <c r="G37" s="24">
        <v>6.1003949353356873E-2</v>
      </c>
      <c r="H37" s="24">
        <v>0.46300394935335698</v>
      </c>
    </row>
    <row r="38" spans="1:8" x14ac:dyDescent="0.25">
      <c r="A38" s="21">
        <v>25</v>
      </c>
      <c r="B38" s="22">
        <v>91557103</v>
      </c>
      <c r="C38" s="23">
        <v>52.9</v>
      </c>
      <c r="D38" s="91">
        <v>3.2160000000000002</v>
      </c>
      <c r="E38" s="117">
        <v>3.4009999999999998</v>
      </c>
      <c r="F38" s="24">
        <v>0.18499999999999961</v>
      </c>
      <c r="G38" s="24">
        <v>7.0925470786650083E-2</v>
      </c>
      <c r="H38" s="24">
        <v>0.25592547078664968</v>
      </c>
    </row>
    <row r="39" spans="1:8" x14ac:dyDescent="0.25">
      <c r="A39" s="21">
        <v>26</v>
      </c>
      <c r="B39" s="22">
        <v>91505798</v>
      </c>
      <c r="C39" s="23">
        <v>42.9</v>
      </c>
      <c r="D39" s="91">
        <v>3.1920000000000002</v>
      </c>
      <c r="E39" s="117">
        <v>3.1920000000000002</v>
      </c>
      <c r="F39" s="24">
        <v>0</v>
      </c>
      <c r="G39" s="24">
        <v>5.7518009390307906E-2</v>
      </c>
      <c r="H39" s="24">
        <v>5.7518009390307906E-2</v>
      </c>
    </row>
    <row r="40" spans="1:8" x14ac:dyDescent="0.25">
      <c r="A40" s="21">
        <v>27</v>
      </c>
      <c r="B40" s="22">
        <v>91505802</v>
      </c>
      <c r="C40" s="23">
        <v>76.8</v>
      </c>
      <c r="D40" s="91">
        <v>9.5030000000000001</v>
      </c>
      <c r="E40" s="117">
        <v>10.228999999999999</v>
      </c>
      <c r="F40" s="24">
        <v>0.72599999999999909</v>
      </c>
      <c r="G40" s="24">
        <v>0.10296930352390786</v>
      </c>
      <c r="H40" s="24">
        <v>0.82896930352390696</v>
      </c>
    </row>
    <row r="41" spans="1:8" x14ac:dyDescent="0.25">
      <c r="A41" s="21">
        <v>28</v>
      </c>
      <c r="B41" s="22">
        <v>91505804</v>
      </c>
      <c r="C41" s="23">
        <v>78.5</v>
      </c>
      <c r="D41" s="66">
        <v>1.1120000000000001</v>
      </c>
      <c r="E41" s="117">
        <v>1.3580000000000001</v>
      </c>
      <c r="F41" s="24">
        <v>0.246</v>
      </c>
      <c r="G41" s="24">
        <v>0.10524857196128604</v>
      </c>
      <c r="H41" s="24">
        <v>0.351248571961286</v>
      </c>
    </row>
    <row r="42" spans="1:8" x14ac:dyDescent="0.25">
      <c r="A42" s="21">
        <v>29</v>
      </c>
      <c r="B42" s="22">
        <v>91505803</v>
      </c>
      <c r="C42" s="23">
        <v>47.8</v>
      </c>
      <c r="D42" s="91">
        <v>3.944</v>
      </c>
      <c r="E42" s="117">
        <v>4.1349999999999998</v>
      </c>
      <c r="F42" s="24">
        <v>0.19099999999999984</v>
      </c>
      <c r="G42" s="24">
        <v>6.4087665474515568E-2</v>
      </c>
      <c r="H42" s="24">
        <v>0.25508766547451539</v>
      </c>
    </row>
    <row r="43" spans="1:8" x14ac:dyDescent="0.25">
      <c r="A43" s="21">
        <v>30</v>
      </c>
      <c r="B43" s="22">
        <v>91557099</v>
      </c>
      <c r="C43" s="23">
        <v>52.1</v>
      </c>
      <c r="D43" s="91">
        <v>3.9140000000000001</v>
      </c>
      <c r="E43" s="117">
        <v>4.2060000000000004</v>
      </c>
      <c r="F43" s="24">
        <v>0.29200000000000026</v>
      </c>
      <c r="G43" s="24">
        <v>6.9852873874942711E-2</v>
      </c>
      <c r="H43" s="24">
        <v>0.36185287387494297</v>
      </c>
    </row>
    <row r="44" spans="1:8" x14ac:dyDescent="0.25">
      <c r="A44" s="21">
        <v>31</v>
      </c>
      <c r="B44" s="22">
        <v>91557104</v>
      </c>
      <c r="C44" s="23">
        <v>48.5</v>
      </c>
      <c r="D44" s="91">
        <v>2.387</v>
      </c>
      <c r="E44" s="117">
        <v>2.6909999999999998</v>
      </c>
      <c r="F44" s="24">
        <v>0.30399999999999983</v>
      </c>
      <c r="G44" s="24">
        <v>6.5026187772259519E-2</v>
      </c>
      <c r="H44" s="24">
        <v>0.36902618777225937</v>
      </c>
    </row>
    <row r="45" spans="1:8" x14ac:dyDescent="0.25">
      <c r="A45" s="21">
        <v>32</v>
      </c>
      <c r="B45" s="22">
        <v>91557100</v>
      </c>
      <c r="C45" s="23">
        <v>44.7</v>
      </c>
      <c r="D45" s="91">
        <v>4.4109999999999996</v>
      </c>
      <c r="E45" s="117">
        <v>4.702</v>
      </c>
      <c r="F45" s="24">
        <v>0.29100000000000037</v>
      </c>
      <c r="G45" s="24">
        <v>5.9931352441649502E-2</v>
      </c>
      <c r="H45" s="24">
        <v>0.35093135244164986</v>
      </c>
    </row>
    <row r="46" spans="1:8" x14ac:dyDescent="0.25">
      <c r="A46" s="21">
        <v>33</v>
      </c>
      <c r="B46" s="22">
        <v>91505805</v>
      </c>
      <c r="C46" s="23">
        <v>63.7</v>
      </c>
      <c r="D46" s="91">
        <v>2.89</v>
      </c>
      <c r="E46" s="117">
        <v>3.327</v>
      </c>
      <c r="F46" s="24">
        <v>0.43699999999999983</v>
      </c>
      <c r="G46" s="24">
        <v>8.5405529094699631E-2</v>
      </c>
      <c r="H46" s="24">
        <v>0.52240552909469951</v>
      </c>
    </row>
    <row r="47" spans="1:8" x14ac:dyDescent="0.25">
      <c r="A47" s="21">
        <v>34</v>
      </c>
      <c r="B47" s="22">
        <v>91505799</v>
      </c>
      <c r="C47" s="23">
        <v>36.700000000000003</v>
      </c>
      <c r="D47" s="91">
        <v>2.5659999999999998</v>
      </c>
      <c r="E47" s="117">
        <v>2.8639999999999999</v>
      </c>
      <c r="F47" s="24">
        <v>0.29800000000000004</v>
      </c>
      <c r="G47" s="24">
        <v>4.9205383324575767E-2</v>
      </c>
      <c r="H47" s="24">
        <v>0.34720538332457579</v>
      </c>
    </row>
    <row r="48" spans="1:8" x14ac:dyDescent="0.25">
      <c r="A48" s="21">
        <v>35</v>
      </c>
      <c r="B48" s="22">
        <v>91505700</v>
      </c>
      <c r="C48" s="23">
        <v>64.099999999999994</v>
      </c>
      <c r="D48" s="91">
        <v>2.2989999999999999</v>
      </c>
      <c r="E48" s="117">
        <v>2.3330000000000002</v>
      </c>
      <c r="F48" s="24">
        <v>3.4000000000000252E-2</v>
      </c>
      <c r="G48" s="24">
        <v>8.594182755055331E-2</v>
      </c>
      <c r="H48" s="24">
        <v>0.11994182755055356</v>
      </c>
    </row>
    <row r="49" spans="1:8" x14ac:dyDescent="0.25">
      <c r="A49" s="21">
        <v>36</v>
      </c>
      <c r="B49" s="22">
        <v>91505801</v>
      </c>
      <c r="C49" s="23">
        <v>45.7</v>
      </c>
      <c r="D49" s="91">
        <v>5.6289999999999996</v>
      </c>
      <c r="E49" s="117">
        <v>5.8540000000000001</v>
      </c>
      <c r="F49" s="24">
        <v>0.22500000000000053</v>
      </c>
      <c r="G49" s="24">
        <v>6.127209858128372E-2</v>
      </c>
      <c r="H49" s="24">
        <v>0.28627209858128427</v>
      </c>
    </row>
    <row r="50" spans="1:8" x14ac:dyDescent="0.25">
      <c r="A50" s="21">
        <v>37</v>
      </c>
      <c r="B50" s="22">
        <v>91557122</v>
      </c>
      <c r="C50" s="23">
        <v>52.8</v>
      </c>
      <c r="D50" s="91">
        <v>2.9710000000000001</v>
      </c>
      <c r="E50" s="117">
        <v>3.2589999999999999</v>
      </c>
      <c r="F50" s="24">
        <v>0.28799999999999981</v>
      </c>
      <c r="G50" s="24">
        <v>7.0791396172686649E-2</v>
      </c>
      <c r="H50" s="24">
        <v>0.35879139617268646</v>
      </c>
    </row>
    <row r="51" spans="1:8" x14ac:dyDescent="0.25">
      <c r="A51" s="21">
        <v>38</v>
      </c>
      <c r="B51" s="22">
        <v>91505791</v>
      </c>
      <c r="C51" s="23">
        <v>43.4</v>
      </c>
      <c r="D51" s="91">
        <v>2.0840000000000001</v>
      </c>
      <c r="E51" s="117">
        <v>2.2400000000000002</v>
      </c>
      <c r="F51" s="24">
        <v>0.15600000000000014</v>
      </c>
      <c r="G51" s="24">
        <v>5.8188382460125018E-2</v>
      </c>
      <c r="H51" s="24">
        <v>0.21418838246012517</v>
      </c>
    </row>
    <row r="52" spans="1:8" x14ac:dyDescent="0.25">
      <c r="A52" s="21">
        <v>39</v>
      </c>
      <c r="B52" s="22">
        <v>91505790</v>
      </c>
      <c r="C52" s="23">
        <v>76.8</v>
      </c>
      <c r="D52" s="91">
        <v>2.64</v>
      </c>
      <c r="E52" s="117">
        <v>2.6760000000000002</v>
      </c>
      <c r="F52" s="24">
        <v>3.6000000000000032E-2</v>
      </c>
      <c r="G52" s="24">
        <v>0.10296930352390786</v>
      </c>
      <c r="H52" s="24">
        <v>0.13896930352390791</v>
      </c>
    </row>
    <row r="53" spans="1:8" x14ac:dyDescent="0.25">
      <c r="A53" s="21">
        <v>40</v>
      </c>
      <c r="B53" s="22">
        <v>91505793</v>
      </c>
      <c r="C53" s="23">
        <v>77.7</v>
      </c>
      <c r="D53" s="91">
        <v>5.0830000000000002</v>
      </c>
      <c r="E53" s="117">
        <v>5.6769999999999996</v>
      </c>
      <c r="F53" s="24">
        <v>0.59399999999999942</v>
      </c>
      <c r="G53" s="24">
        <v>0.10417597504957866</v>
      </c>
      <c r="H53" s="24">
        <v>0.69817597504957807</v>
      </c>
    </row>
    <row r="54" spans="1:8" x14ac:dyDescent="0.25">
      <c r="A54" s="21">
        <v>41</v>
      </c>
      <c r="B54" s="22">
        <v>91505792</v>
      </c>
      <c r="C54" s="23">
        <v>47.8</v>
      </c>
      <c r="D54" s="91">
        <v>4.5439999999999996</v>
      </c>
      <c r="E54" s="117">
        <v>4.9619999999999997</v>
      </c>
      <c r="F54" s="24">
        <v>0.41800000000000015</v>
      </c>
      <c r="G54" s="24">
        <v>6.4087665474515568E-2</v>
      </c>
      <c r="H54" s="24">
        <v>0.4820876654745157</v>
      </c>
    </row>
    <row r="55" spans="1:8" x14ac:dyDescent="0.25">
      <c r="A55" s="21">
        <v>42</v>
      </c>
      <c r="B55" s="22">
        <v>91557118</v>
      </c>
      <c r="C55" s="23">
        <v>51.7</v>
      </c>
      <c r="D55" s="91">
        <v>0.749</v>
      </c>
      <c r="E55" s="117">
        <v>0.75800000000000001</v>
      </c>
      <c r="F55" s="24">
        <v>9.000000000000008E-3</v>
      </c>
      <c r="G55" s="24">
        <v>6.9316575419089019E-2</v>
      </c>
      <c r="H55" s="24">
        <v>7.8316575419089027E-2</v>
      </c>
    </row>
    <row r="56" spans="1:8" x14ac:dyDescent="0.25">
      <c r="A56" s="21">
        <v>43</v>
      </c>
      <c r="B56" s="22">
        <v>91557117</v>
      </c>
      <c r="C56" s="23">
        <v>48.4</v>
      </c>
      <c r="D56" s="91">
        <v>4.3380000000000001</v>
      </c>
      <c r="E56" s="117">
        <v>4.4729999999999999</v>
      </c>
      <c r="F56" s="24">
        <v>0.13499999999999979</v>
      </c>
      <c r="G56" s="24">
        <v>6.48921131582961E-2</v>
      </c>
      <c r="H56" s="24">
        <v>0.19989211315829589</v>
      </c>
    </row>
    <row r="57" spans="1:8" x14ac:dyDescent="0.25">
      <c r="A57" s="21">
        <v>44</v>
      </c>
      <c r="B57" s="22">
        <v>91557116</v>
      </c>
      <c r="C57" s="23">
        <v>44.9</v>
      </c>
      <c r="D57" s="91">
        <v>2.5489999999999999</v>
      </c>
      <c r="E57" s="117">
        <v>2.5489999999999999</v>
      </c>
      <c r="F57" s="24">
        <v>0</v>
      </c>
      <c r="G57" s="24">
        <v>6.0199501669576341E-2</v>
      </c>
      <c r="H57" s="24">
        <v>6.0199501669576341E-2</v>
      </c>
    </row>
    <row r="58" spans="1:8" x14ac:dyDescent="0.25">
      <c r="A58" s="21">
        <v>45</v>
      </c>
      <c r="B58" s="22">
        <v>91505794</v>
      </c>
      <c r="C58" s="23">
        <v>63.6</v>
      </c>
      <c r="D58" s="91">
        <v>6.3769999999999998</v>
      </c>
      <c r="E58" s="117">
        <v>6.3769999999999998</v>
      </c>
      <c r="F58" s="24">
        <v>0</v>
      </c>
      <c r="G58" s="24">
        <v>8.5271454480736211E-2</v>
      </c>
      <c r="H58" s="24">
        <v>8.5271454480736211E-2</v>
      </c>
    </row>
    <row r="59" spans="1:8" x14ac:dyDescent="0.25">
      <c r="A59" s="21">
        <v>46</v>
      </c>
      <c r="B59" s="22">
        <v>91505797</v>
      </c>
      <c r="C59" s="23">
        <v>36.700000000000003</v>
      </c>
      <c r="D59" s="91">
        <v>2.6259999999999999</v>
      </c>
      <c r="E59" s="117">
        <v>2.6480000000000001</v>
      </c>
      <c r="F59" s="24">
        <v>2.2000000000000242E-2</v>
      </c>
      <c r="G59" s="24">
        <v>4.9205383324575767E-2</v>
      </c>
      <c r="H59" s="24">
        <v>7.1205383324576016E-2</v>
      </c>
    </row>
    <row r="60" spans="1:8" x14ac:dyDescent="0.25">
      <c r="A60" s="21">
        <v>47</v>
      </c>
      <c r="B60" s="22">
        <v>91505796</v>
      </c>
      <c r="C60" s="23">
        <v>64</v>
      </c>
      <c r="D60" s="91">
        <v>5.1479999999999997</v>
      </c>
      <c r="E60" s="117">
        <v>5.7770000000000001</v>
      </c>
      <c r="F60" s="24">
        <v>0.62900000000000045</v>
      </c>
      <c r="G60" s="24">
        <v>8.580775293658989E-2</v>
      </c>
      <c r="H60" s="24">
        <v>0.71480775293659038</v>
      </c>
    </row>
    <row r="61" spans="1:8" x14ac:dyDescent="0.25">
      <c r="A61" s="21">
        <v>48</v>
      </c>
      <c r="B61" s="22">
        <v>91505795</v>
      </c>
      <c r="C61" s="23">
        <v>45.7</v>
      </c>
      <c r="D61" s="91">
        <v>2.5110000000000001</v>
      </c>
      <c r="E61" s="117">
        <v>2.7759999999999998</v>
      </c>
      <c r="F61" s="24">
        <v>0.26499999999999968</v>
      </c>
      <c r="G61" s="24">
        <v>6.127209858128372E-2</v>
      </c>
      <c r="H61" s="24">
        <v>0.32627209858128342</v>
      </c>
    </row>
    <row r="62" spans="1:8" x14ac:dyDescent="0.25">
      <c r="A62" s="21">
        <v>49</v>
      </c>
      <c r="B62" s="22">
        <v>91557127</v>
      </c>
      <c r="C62" s="23">
        <v>52.8</v>
      </c>
      <c r="D62" s="91">
        <v>2.0649999999999999</v>
      </c>
      <c r="E62" s="117">
        <v>2.2679999999999998</v>
      </c>
      <c r="F62" s="24">
        <v>0.20299999999999985</v>
      </c>
      <c r="G62" s="24">
        <v>7.0791396172686649E-2</v>
      </c>
      <c r="H62" s="24">
        <v>0.2737913961726865</v>
      </c>
    </row>
    <row r="63" spans="1:8" x14ac:dyDescent="0.25">
      <c r="A63" s="21">
        <v>50</v>
      </c>
      <c r="B63" s="22">
        <v>91557129</v>
      </c>
      <c r="C63" s="23">
        <v>43.5</v>
      </c>
      <c r="D63" s="91">
        <v>0.66200000000000003</v>
      </c>
      <c r="E63" s="117">
        <v>0.66200000000000003</v>
      </c>
      <c r="F63" s="24">
        <v>0</v>
      </c>
      <c r="G63" s="24">
        <v>5.8322457074088438E-2</v>
      </c>
      <c r="H63" s="24">
        <v>5.8322457074088438E-2</v>
      </c>
    </row>
    <row r="64" spans="1:8" x14ac:dyDescent="0.25">
      <c r="A64" s="21">
        <v>51</v>
      </c>
      <c r="B64" s="22">
        <v>91557130</v>
      </c>
      <c r="C64" s="23">
        <v>76.900000000000006</v>
      </c>
      <c r="D64" s="91">
        <v>8.4819999999999993</v>
      </c>
      <c r="E64" s="117">
        <v>8.923</v>
      </c>
      <c r="F64" s="24">
        <v>0.44100000000000072</v>
      </c>
      <c r="G64" s="24">
        <v>0.10310337813787129</v>
      </c>
      <c r="H64" s="24">
        <v>0.54410337813787202</v>
      </c>
    </row>
    <row r="65" spans="1:8" x14ac:dyDescent="0.25">
      <c r="A65" s="21">
        <v>52</v>
      </c>
      <c r="B65" s="29">
        <v>91557126</v>
      </c>
      <c r="C65" s="23">
        <v>77.900000000000006</v>
      </c>
      <c r="D65" s="91">
        <v>5.5830000000000002</v>
      </c>
      <c r="E65" s="117">
        <v>5.8339999999999996</v>
      </c>
      <c r="F65" s="24">
        <v>0.25099999999999945</v>
      </c>
      <c r="G65" s="24">
        <v>0.10444412427750552</v>
      </c>
      <c r="H65" s="24">
        <v>0.35544412427750494</v>
      </c>
    </row>
    <row r="66" spans="1:8" x14ac:dyDescent="0.25">
      <c r="A66" s="21">
        <v>53</v>
      </c>
      <c r="B66" s="22">
        <v>91557125</v>
      </c>
      <c r="C66" s="23">
        <v>47.8</v>
      </c>
      <c r="D66" s="91">
        <v>2.1869999999999998</v>
      </c>
      <c r="E66" s="117">
        <v>2.1869999999999998</v>
      </c>
      <c r="F66" s="24">
        <v>0</v>
      </c>
      <c r="G66" s="24">
        <v>6.4087665474515568E-2</v>
      </c>
      <c r="H66" s="24">
        <v>6.4087665474515568E-2</v>
      </c>
    </row>
    <row r="67" spans="1:8" x14ac:dyDescent="0.25">
      <c r="A67" s="21">
        <v>54</v>
      </c>
      <c r="B67" s="22">
        <v>91557123</v>
      </c>
      <c r="C67" s="23">
        <v>51.6</v>
      </c>
      <c r="D67" s="66">
        <v>0</v>
      </c>
      <c r="E67" s="117">
        <v>0.19500000000000001</v>
      </c>
      <c r="F67" s="24">
        <v>0.19500000000000001</v>
      </c>
      <c r="G67" s="24">
        <v>6.9182500805125599E-2</v>
      </c>
      <c r="H67" s="24">
        <v>0.26418250080512562</v>
      </c>
    </row>
    <row r="68" spans="1:8" x14ac:dyDescent="0.25">
      <c r="A68" s="21">
        <v>55</v>
      </c>
      <c r="B68" s="22">
        <v>91557128</v>
      </c>
      <c r="C68" s="23">
        <v>48.3</v>
      </c>
      <c r="D68" s="91">
        <v>3.2970000000000002</v>
      </c>
      <c r="E68" s="117">
        <v>3.468</v>
      </c>
      <c r="F68" s="24">
        <v>0.17099999999999982</v>
      </c>
      <c r="G68" s="24">
        <v>6.475803854433268E-2</v>
      </c>
      <c r="H68" s="24">
        <v>0.2357580385443325</v>
      </c>
    </row>
    <row r="69" spans="1:8" x14ac:dyDescent="0.25">
      <c r="A69" s="21">
        <v>56</v>
      </c>
      <c r="B69" s="22">
        <v>91557124</v>
      </c>
      <c r="C69" s="23">
        <v>44.6</v>
      </c>
      <c r="D69" s="66">
        <v>1.552</v>
      </c>
      <c r="E69" s="117">
        <v>2.0150000000000001</v>
      </c>
      <c r="F69" s="24">
        <v>0.46300000000000008</v>
      </c>
      <c r="G69" s="24">
        <v>5.9797277827686082E-2</v>
      </c>
      <c r="H69" s="24">
        <v>0.52279727782768615</v>
      </c>
    </row>
    <row r="70" spans="1:8" x14ac:dyDescent="0.25">
      <c r="A70" s="21">
        <v>57</v>
      </c>
      <c r="B70" s="22">
        <v>91557115</v>
      </c>
      <c r="C70" s="23">
        <v>63.6</v>
      </c>
      <c r="D70" s="91">
        <v>4.0359999999999996</v>
      </c>
      <c r="E70" s="117">
        <v>4.3840000000000003</v>
      </c>
      <c r="F70" s="24">
        <v>0.34800000000000075</v>
      </c>
      <c r="G70" s="24">
        <v>8.5271454480736211E-2</v>
      </c>
      <c r="H70" s="24">
        <v>0.43327145448073695</v>
      </c>
    </row>
    <row r="71" spans="1:8" x14ac:dyDescent="0.25">
      <c r="A71" s="21">
        <v>58</v>
      </c>
      <c r="B71" s="22">
        <v>91557119</v>
      </c>
      <c r="C71" s="23">
        <v>36.6</v>
      </c>
      <c r="D71" s="91">
        <v>4.0750000000000002</v>
      </c>
      <c r="E71" s="117">
        <v>4.375</v>
      </c>
      <c r="F71" s="24">
        <v>0.29999999999999982</v>
      </c>
      <c r="G71" s="24">
        <v>4.9071308710612348E-2</v>
      </c>
      <c r="H71" s="24">
        <v>0.34907130871061215</v>
      </c>
    </row>
    <row r="72" spans="1:8" x14ac:dyDescent="0.25">
      <c r="A72" s="21">
        <v>59</v>
      </c>
      <c r="B72" s="22">
        <v>91557121</v>
      </c>
      <c r="C72" s="23">
        <v>63.3</v>
      </c>
      <c r="D72" s="91">
        <v>4.7350000000000003</v>
      </c>
      <c r="E72" s="117">
        <v>5.2</v>
      </c>
      <c r="F72" s="24">
        <v>0.46499999999999986</v>
      </c>
      <c r="G72" s="24">
        <v>8.4869230638845938E-2</v>
      </c>
      <c r="H72" s="24">
        <v>0.54986923063884574</v>
      </c>
    </row>
    <row r="73" spans="1:8" x14ac:dyDescent="0.25">
      <c r="A73" s="21">
        <v>60</v>
      </c>
      <c r="B73" s="22">
        <v>91557120</v>
      </c>
      <c r="C73" s="23">
        <v>45.7</v>
      </c>
      <c r="D73" s="91">
        <v>0.221</v>
      </c>
      <c r="E73" s="117">
        <v>0.221</v>
      </c>
      <c r="F73" s="24">
        <v>0</v>
      </c>
      <c r="G73" s="24">
        <v>6.127209858128372E-2</v>
      </c>
      <c r="H73" s="24">
        <v>6.127209858128372E-2</v>
      </c>
    </row>
    <row r="74" spans="1:8" x14ac:dyDescent="0.25">
      <c r="A74" s="21">
        <v>61</v>
      </c>
      <c r="B74" s="22">
        <v>91557027</v>
      </c>
      <c r="C74" s="23">
        <v>53.1</v>
      </c>
      <c r="D74" s="91">
        <v>6.3949999999999996</v>
      </c>
      <c r="E74" s="117">
        <v>6.8029999999999999</v>
      </c>
      <c r="F74" s="24">
        <v>0.40800000000000036</v>
      </c>
      <c r="G74" s="24">
        <v>7.1193620014576922E-2</v>
      </c>
      <c r="H74" s="24">
        <v>0.47919362001457727</v>
      </c>
    </row>
    <row r="75" spans="1:8" x14ac:dyDescent="0.25">
      <c r="A75" s="21">
        <v>62</v>
      </c>
      <c r="B75" s="22">
        <v>91557021</v>
      </c>
      <c r="C75" s="23">
        <v>43</v>
      </c>
      <c r="D75" s="91">
        <v>3.532</v>
      </c>
      <c r="E75" s="117">
        <v>3.9119999999999999</v>
      </c>
      <c r="F75" s="24">
        <v>0.37999999999999989</v>
      </c>
      <c r="G75" s="24">
        <v>5.7652084004271333E-2</v>
      </c>
      <c r="H75" s="24">
        <v>0.43765208400427125</v>
      </c>
    </row>
    <row r="76" spans="1:8" x14ac:dyDescent="0.25">
      <c r="A76" s="21">
        <v>63</v>
      </c>
      <c r="B76" s="22">
        <v>91557022</v>
      </c>
      <c r="C76" s="23">
        <v>76.7</v>
      </c>
      <c r="D76" s="91">
        <v>5.3680000000000003</v>
      </c>
      <c r="E76" s="117">
        <v>5.3680000000000003</v>
      </c>
      <c r="F76" s="24">
        <v>0</v>
      </c>
      <c r="G76" s="24">
        <v>0.10283522890994445</v>
      </c>
      <c r="H76" s="24">
        <v>0.10283522890994445</v>
      </c>
    </row>
    <row r="77" spans="1:8" x14ac:dyDescent="0.25">
      <c r="A77" s="21">
        <v>64</v>
      </c>
      <c r="B77" s="22">
        <v>91557025</v>
      </c>
      <c r="C77" s="23">
        <v>77.099999999999994</v>
      </c>
      <c r="D77" s="91">
        <v>7.3650000000000002</v>
      </c>
      <c r="E77" s="117">
        <v>7.9790000000000001</v>
      </c>
      <c r="F77" s="24">
        <v>0.61399999999999988</v>
      </c>
      <c r="G77" s="24">
        <v>0.10337152736579812</v>
      </c>
      <c r="H77" s="24">
        <v>0.71737152736579801</v>
      </c>
    </row>
    <row r="78" spans="1:8" x14ac:dyDescent="0.25">
      <c r="A78" s="21">
        <v>65</v>
      </c>
      <c r="B78" s="22">
        <v>91557026</v>
      </c>
      <c r="C78" s="23">
        <v>47.1</v>
      </c>
      <c r="D78" s="91">
        <v>0.72</v>
      </c>
      <c r="E78" s="117">
        <v>0.72099999999999997</v>
      </c>
      <c r="F78" s="24">
        <v>1.0000000000000009E-3</v>
      </c>
      <c r="G78" s="24">
        <v>6.314914317677163E-2</v>
      </c>
      <c r="H78" s="24">
        <v>6.4149143176771631E-2</v>
      </c>
    </row>
    <row r="79" spans="1:8" x14ac:dyDescent="0.25">
      <c r="A79" s="21">
        <v>66</v>
      </c>
      <c r="B79" s="22">
        <v>91557028</v>
      </c>
      <c r="C79" s="23">
        <v>52.2</v>
      </c>
      <c r="D79" s="91">
        <v>5.3129999999999997</v>
      </c>
      <c r="E79" s="117">
        <v>5.694</v>
      </c>
      <c r="F79" s="24">
        <v>0.38100000000000023</v>
      </c>
      <c r="G79" s="24">
        <v>6.9986948488906131E-2</v>
      </c>
      <c r="H79" s="24">
        <v>0.45098694848890636</v>
      </c>
    </row>
    <row r="80" spans="1:8" x14ac:dyDescent="0.25">
      <c r="A80" s="21">
        <v>67</v>
      </c>
      <c r="B80" s="22">
        <v>91557029</v>
      </c>
      <c r="C80" s="23">
        <v>48.3</v>
      </c>
      <c r="D80" s="66">
        <v>0</v>
      </c>
      <c r="E80" s="117">
        <v>0.28199999999999997</v>
      </c>
      <c r="F80" s="24">
        <v>0.28199999999999997</v>
      </c>
      <c r="G80" s="24">
        <v>6.475803854433268E-2</v>
      </c>
      <c r="H80" s="24">
        <v>0.34675803854433263</v>
      </c>
    </row>
    <row r="81" spans="1:8" x14ac:dyDescent="0.25">
      <c r="A81" s="21">
        <v>68</v>
      </c>
      <c r="B81" s="22">
        <v>91557030</v>
      </c>
      <c r="C81" s="23">
        <v>45</v>
      </c>
      <c r="D81" s="91">
        <v>2.9279999999999999</v>
      </c>
      <c r="E81" s="117">
        <v>3.173</v>
      </c>
      <c r="F81" s="24">
        <v>0.24500000000000011</v>
      </c>
      <c r="G81" s="24">
        <v>6.0333576283539768E-2</v>
      </c>
      <c r="H81" s="24">
        <v>0.30533357628353985</v>
      </c>
    </row>
    <row r="82" spans="1:8" x14ac:dyDescent="0.25">
      <c r="A82" s="21">
        <v>69</v>
      </c>
      <c r="B82" s="22">
        <v>91557032</v>
      </c>
      <c r="C82" s="23">
        <v>63.6</v>
      </c>
      <c r="D82" s="91">
        <v>5.4880000000000004</v>
      </c>
      <c r="E82" s="117">
        <v>5.9050000000000002</v>
      </c>
      <c r="F82" s="24">
        <v>0.41699999999999982</v>
      </c>
      <c r="G82" s="24">
        <v>8.5271454480736211E-2</v>
      </c>
      <c r="H82" s="24">
        <v>0.50227145448073607</v>
      </c>
    </row>
    <row r="83" spans="1:8" x14ac:dyDescent="0.25">
      <c r="A83" s="21">
        <v>70</v>
      </c>
      <c r="B83" s="22">
        <v>91557033</v>
      </c>
      <c r="C83" s="23">
        <v>36.299999999999997</v>
      </c>
      <c r="D83" s="91">
        <v>2.7109999999999999</v>
      </c>
      <c r="E83" s="117">
        <v>2.7109999999999999</v>
      </c>
      <c r="F83" s="24">
        <v>0</v>
      </c>
      <c r="G83" s="24">
        <v>4.8669084868722075E-2</v>
      </c>
      <c r="H83" s="24">
        <v>4.8669084868722075E-2</v>
      </c>
    </row>
    <row r="84" spans="1:8" x14ac:dyDescent="0.25">
      <c r="A84" s="21">
        <v>71</v>
      </c>
      <c r="B84" s="22">
        <v>91557034</v>
      </c>
      <c r="C84" s="23">
        <v>63.8</v>
      </c>
      <c r="D84" s="91">
        <v>6.6980000000000004</v>
      </c>
      <c r="E84" s="117">
        <v>7.1790000000000003</v>
      </c>
      <c r="F84" s="24">
        <v>0.48099999999999987</v>
      </c>
      <c r="G84" s="24">
        <v>8.5539603708663037E-2</v>
      </c>
      <c r="H84" s="24">
        <v>0.56653960370866296</v>
      </c>
    </row>
    <row r="85" spans="1:8" x14ac:dyDescent="0.25">
      <c r="A85" s="21">
        <v>72</v>
      </c>
      <c r="B85" s="22">
        <v>91557031</v>
      </c>
      <c r="C85" s="23">
        <v>45.3</v>
      </c>
      <c r="D85" s="91">
        <v>5.4130000000000003</v>
      </c>
      <c r="E85" s="117">
        <v>5.851</v>
      </c>
      <c r="F85" s="24">
        <v>0.43799999999999972</v>
      </c>
      <c r="G85" s="24">
        <v>6.0735800125430027E-2</v>
      </c>
      <c r="H85" s="24">
        <v>0.49873580012542973</v>
      </c>
    </row>
    <row r="86" spans="1:8" x14ac:dyDescent="0.25">
      <c r="A86" s="21">
        <v>73</v>
      </c>
      <c r="B86" s="22">
        <v>91556247</v>
      </c>
      <c r="C86" s="23">
        <v>53.2</v>
      </c>
      <c r="D86" s="91">
        <v>0.29699999999999999</v>
      </c>
      <c r="E86" s="117">
        <v>0.47299999999999998</v>
      </c>
      <c r="F86" s="24">
        <v>0.17599999999999999</v>
      </c>
      <c r="G86" s="24">
        <v>7.1327694628540356E-2</v>
      </c>
      <c r="H86" s="24">
        <v>0.24732769462854035</v>
      </c>
    </row>
    <row r="87" spans="1:8" x14ac:dyDescent="0.25">
      <c r="A87" s="21">
        <v>74</v>
      </c>
      <c r="B87" s="22">
        <v>91556245</v>
      </c>
      <c r="C87" s="23">
        <v>43</v>
      </c>
      <c r="D87" s="91">
        <v>3.95</v>
      </c>
      <c r="E87" s="117">
        <v>4.2300000000000004</v>
      </c>
      <c r="F87" s="24">
        <v>0.28000000000000025</v>
      </c>
      <c r="G87" s="24">
        <v>5.7652084004271333E-2</v>
      </c>
      <c r="H87" s="24">
        <v>0.3376520840042716</v>
      </c>
    </row>
    <row r="88" spans="1:8" x14ac:dyDescent="0.25">
      <c r="A88" s="21">
        <v>75</v>
      </c>
      <c r="B88" s="22">
        <v>91556249</v>
      </c>
      <c r="C88" s="23">
        <v>76.599999999999994</v>
      </c>
      <c r="D88" s="91">
        <v>3.9289999999999998</v>
      </c>
      <c r="E88" s="117">
        <v>4.46</v>
      </c>
      <c r="F88" s="24">
        <v>0.53100000000000014</v>
      </c>
      <c r="G88" s="24">
        <v>0.10270115429598102</v>
      </c>
      <c r="H88" s="24">
        <v>0.63370115429598117</v>
      </c>
    </row>
    <row r="89" spans="1:8" x14ac:dyDescent="0.25">
      <c r="A89" s="21">
        <v>76</v>
      </c>
      <c r="B89" s="22">
        <v>91556246</v>
      </c>
      <c r="C89" s="23">
        <v>77</v>
      </c>
      <c r="D89" s="91">
        <v>6.016</v>
      </c>
      <c r="E89" s="117">
        <v>6.5069999999999997</v>
      </c>
      <c r="F89" s="24">
        <v>0.49099999999999966</v>
      </c>
      <c r="G89" s="24">
        <v>0.10323745275183471</v>
      </c>
      <c r="H89" s="24">
        <v>0.59423745275183437</v>
      </c>
    </row>
    <row r="90" spans="1:8" x14ac:dyDescent="0.25">
      <c r="A90" s="21">
        <v>77</v>
      </c>
      <c r="B90" s="22">
        <v>91556250</v>
      </c>
      <c r="C90" s="23">
        <v>47</v>
      </c>
      <c r="D90" s="91">
        <v>0.99299999999999999</v>
      </c>
      <c r="E90" s="117">
        <v>0.99299999999999999</v>
      </c>
      <c r="F90" s="24">
        <v>0</v>
      </c>
      <c r="G90" s="24">
        <v>6.3015068562808196E-2</v>
      </c>
      <c r="H90" s="24">
        <v>6.3015068562808196E-2</v>
      </c>
    </row>
    <row r="91" spans="1:8" x14ac:dyDescent="0.25">
      <c r="A91" s="21">
        <v>78</v>
      </c>
      <c r="B91" s="22">
        <v>91557001</v>
      </c>
      <c r="C91" s="23">
        <v>52.1</v>
      </c>
      <c r="D91" s="91">
        <v>3.6520000000000001</v>
      </c>
      <c r="E91" s="117">
        <v>3.9929999999999999</v>
      </c>
      <c r="F91" s="24">
        <v>0.34099999999999975</v>
      </c>
      <c r="G91" s="24">
        <v>6.9852873874942711E-2</v>
      </c>
      <c r="H91" s="24">
        <v>0.41085287387494246</v>
      </c>
    </row>
    <row r="92" spans="1:8" x14ac:dyDescent="0.25">
      <c r="A92" s="21">
        <v>79</v>
      </c>
      <c r="B92" s="22">
        <v>91557002</v>
      </c>
      <c r="C92" s="23">
        <v>48.3</v>
      </c>
      <c r="D92" s="66">
        <v>0</v>
      </c>
      <c r="E92" s="117">
        <v>0</v>
      </c>
      <c r="F92" s="24">
        <v>0</v>
      </c>
      <c r="G92" s="24">
        <v>6.475803854433268E-2</v>
      </c>
      <c r="H92" s="24">
        <v>6.475803854433268E-2</v>
      </c>
    </row>
    <row r="93" spans="1:8" x14ac:dyDescent="0.25">
      <c r="A93" s="21">
        <v>80</v>
      </c>
      <c r="B93" s="22">
        <v>91556248</v>
      </c>
      <c r="C93" s="23">
        <v>44.6</v>
      </c>
      <c r="D93" s="91">
        <v>2.1749999999999998</v>
      </c>
      <c r="E93" s="117">
        <v>2.2639999999999998</v>
      </c>
      <c r="F93" s="24">
        <v>8.8999999999999968E-2</v>
      </c>
      <c r="G93" s="24">
        <v>5.9797277827686082E-2</v>
      </c>
      <c r="H93" s="24">
        <v>0.14879727782768604</v>
      </c>
    </row>
    <row r="94" spans="1:8" x14ac:dyDescent="0.25">
      <c r="A94" s="21">
        <v>81</v>
      </c>
      <c r="B94" s="22">
        <v>91557020</v>
      </c>
      <c r="C94" s="23">
        <v>63.6</v>
      </c>
      <c r="D94" s="91">
        <v>3.1160000000000001</v>
      </c>
      <c r="E94" s="117">
        <v>3.2330000000000001</v>
      </c>
      <c r="F94" s="24">
        <v>0.11699999999999999</v>
      </c>
      <c r="G94" s="24">
        <v>8.5271454480736211E-2</v>
      </c>
      <c r="H94" s="24">
        <v>0.20227145448073619</v>
      </c>
    </row>
    <row r="95" spans="1:8" x14ac:dyDescent="0.25">
      <c r="A95" s="21">
        <v>82</v>
      </c>
      <c r="B95" s="22">
        <v>91557023</v>
      </c>
      <c r="C95" s="23">
        <v>36.299999999999997</v>
      </c>
      <c r="D95" s="66">
        <v>0.17799999999999999</v>
      </c>
      <c r="E95" s="117">
        <v>0.24299999999999999</v>
      </c>
      <c r="F95" s="24">
        <v>6.5000000000000002E-2</v>
      </c>
      <c r="G95" s="24">
        <v>4.8669084868722075E-2</v>
      </c>
      <c r="H95" s="24">
        <v>0.11366908486872207</v>
      </c>
    </row>
    <row r="96" spans="1:8" x14ac:dyDescent="0.25">
      <c r="A96" s="21">
        <v>83</v>
      </c>
      <c r="B96" s="22">
        <v>91557024</v>
      </c>
      <c r="C96" s="23">
        <v>64.3</v>
      </c>
      <c r="D96" s="91">
        <v>2.589</v>
      </c>
      <c r="E96" s="117">
        <v>2.589</v>
      </c>
      <c r="F96" s="24">
        <v>0</v>
      </c>
      <c r="G96" s="24">
        <v>8.6209976778480149E-2</v>
      </c>
      <c r="H96" s="24">
        <v>8.6209976778480149E-2</v>
      </c>
    </row>
    <row r="97" spans="1:8" x14ac:dyDescent="0.25">
      <c r="A97" s="21">
        <v>84</v>
      </c>
      <c r="B97" s="22">
        <v>91557019</v>
      </c>
      <c r="C97" s="23">
        <v>45.4</v>
      </c>
      <c r="D97" s="91">
        <v>4.7169999999999996</v>
      </c>
      <c r="E97" s="117">
        <v>5.1390000000000002</v>
      </c>
      <c r="F97" s="24">
        <v>0.4220000000000006</v>
      </c>
      <c r="G97" s="24">
        <v>6.0869874739393454E-2</v>
      </c>
      <c r="H97" s="24">
        <v>0.48286987473939402</v>
      </c>
    </row>
    <row r="98" spans="1:8" x14ac:dyDescent="0.25">
      <c r="A98" s="21">
        <v>85</v>
      </c>
      <c r="B98" s="22">
        <v>91556237</v>
      </c>
      <c r="C98" s="23">
        <v>53</v>
      </c>
      <c r="D98" s="91">
        <v>5.5730000000000004</v>
      </c>
      <c r="E98" s="117">
        <v>5.8040000000000003</v>
      </c>
      <c r="F98" s="24">
        <v>0.23099999999999987</v>
      </c>
      <c r="G98" s="24">
        <v>7.1059545400613502E-2</v>
      </c>
      <c r="H98" s="24">
        <v>0.30205954540061336</v>
      </c>
    </row>
    <row r="99" spans="1:8" x14ac:dyDescent="0.25">
      <c r="A99" s="21">
        <v>86</v>
      </c>
      <c r="B99" s="22">
        <v>91557056</v>
      </c>
      <c r="C99" s="23">
        <v>43</v>
      </c>
      <c r="D99" s="91">
        <v>1.228</v>
      </c>
      <c r="E99" s="117">
        <v>1.363</v>
      </c>
      <c r="F99" s="24">
        <v>0.13500000000000001</v>
      </c>
      <c r="G99" s="24">
        <v>5.7652084004271333E-2</v>
      </c>
      <c r="H99" s="24">
        <v>0.19265208400427133</v>
      </c>
    </row>
    <row r="100" spans="1:8" x14ac:dyDescent="0.25">
      <c r="A100" s="21">
        <v>87</v>
      </c>
      <c r="B100" s="22">
        <v>91557058</v>
      </c>
      <c r="C100" s="23">
        <v>76.7</v>
      </c>
      <c r="D100" s="91">
        <v>8.5299999999999994</v>
      </c>
      <c r="E100" s="117">
        <v>9.15</v>
      </c>
      <c r="F100" s="24">
        <v>0.62000000000000099</v>
      </c>
      <c r="G100" s="24">
        <v>0.10283522890994445</v>
      </c>
      <c r="H100" s="24">
        <v>0.72283522890994545</v>
      </c>
    </row>
    <row r="101" spans="1:8" x14ac:dyDescent="0.25">
      <c r="A101" s="21">
        <v>88</v>
      </c>
      <c r="B101" s="22">
        <v>91557057</v>
      </c>
      <c r="C101" s="23">
        <v>77.099999999999994</v>
      </c>
      <c r="D101" s="91">
        <v>4.351</v>
      </c>
      <c r="E101" s="117">
        <v>4.351</v>
      </c>
      <c r="F101" s="24">
        <v>0</v>
      </c>
      <c r="G101" s="24">
        <v>0.10337152736579812</v>
      </c>
      <c r="H101" s="24">
        <v>0.10337152736579812</v>
      </c>
    </row>
    <row r="102" spans="1:8" x14ac:dyDescent="0.25">
      <c r="A102" s="21">
        <v>89</v>
      </c>
      <c r="B102" s="22">
        <v>91557055</v>
      </c>
      <c r="C102" s="23">
        <v>47.2</v>
      </c>
      <c r="D102" s="91">
        <v>2.4609999999999999</v>
      </c>
      <c r="E102" s="117">
        <v>2.8479999999999999</v>
      </c>
      <c r="F102" s="24">
        <v>0.38700000000000001</v>
      </c>
      <c r="G102" s="24">
        <v>6.328321779073505E-2</v>
      </c>
      <c r="H102" s="24">
        <v>0.45028321779073505</v>
      </c>
    </row>
    <row r="103" spans="1:8" x14ac:dyDescent="0.25">
      <c r="A103" s="21">
        <v>90</v>
      </c>
      <c r="B103" s="22">
        <v>91556240</v>
      </c>
      <c r="C103" s="23">
        <v>51.9</v>
      </c>
      <c r="D103" s="91">
        <v>0.54700000000000004</v>
      </c>
      <c r="E103" s="117">
        <v>0.54700000000000004</v>
      </c>
      <c r="F103" s="24">
        <v>0</v>
      </c>
      <c r="G103" s="24">
        <v>6.9584724647015858E-2</v>
      </c>
      <c r="H103" s="24">
        <v>6.9584724647015858E-2</v>
      </c>
    </row>
    <row r="104" spans="1:8" x14ac:dyDescent="0.25">
      <c r="A104" s="21">
        <v>91</v>
      </c>
      <c r="B104" s="22">
        <v>91556238</v>
      </c>
      <c r="C104" s="23">
        <v>48.1</v>
      </c>
      <c r="D104" s="91">
        <v>0.878</v>
      </c>
      <c r="E104" s="117">
        <v>0.878</v>
      </c>
      <c r="F104" s="24">
        <v>0</v>
      </c>
      <c r="G104" s="24">
        <v>6.4489889316405841E-2</v>
      </c>
      <c r="H104" s="24">
        <v>6.4489889316405841E-2</v>
      </c>
    </row>
    <row r="105" spans="1:8" x14ac:dyDescent="0.25">
      <c r="A105" s="21">
        <v>92</v>
      </c>
      <c r="B105" s="22">
        <v>91556239</v>
      </c>
      <c r="C105" s="23">
        <v>44.7</v>
      </c>
      <c r="D105" s="66">
        <v>0.56899999999999995</v>
      </c>
      <c r="E105" s="117">
        <v>0.79900000000000004</v>
      </c>
      <c r="F105" s="24">
        <v>0.23000000000000009</v>
      </c>
      <c r="G105" s="24">
        <v>5.9931352441649502E-2</v>
      </c>
      <c r="H105" s="24">
        <v>0.28993135244164958</v>
      </c>
    </row>
    <row r="106" spans="1:8" x14ac:dyDescent="0.25">
      <c r="A106" s="21">
        <v>93</v>
      </c>
      <c r="B106" s="22">
        <v>91556242</v>
      </c>
      <c r="C106" s="23">
        <v>64.2</v>
      </c>
      <c r="D106" s="91">
        <v>6.4180000000000001</v>
      </c>
      <c r="E106" s="117">
        <v>6.702</v>
      </c>
      <c r="F106" s="24">
        <v>0.28399999999999981</v>
      </c>
      <c r="G106" s="24">
        <v>8.6075902164516743E-2</v>
      </c>
      <c r="H106" s="24">
        <v>0.37007590216451658</v>
      </c>
    </row>
    <row r="107" spans="1:8" x14ac:dyDescent="0.25">
      <c r="A107" s="21">
        <v>94</v>
      </c>
      <c r="B107" s="22">
        <v>91556241</v>
      </c>
      <c r="C107" s="23">
        <v>36.200000000000003</v>
      </c>
      <c r="D107" s="91">
        <v>4.8319999999999999</v>
      </c>
      <c r="E107" s="117">
        <v>5.1929999999999996</v>
      </c>
      <c r="F107" s="24">
        <v>0.36099999999999977</v>
      </c>
      <c r="G107" s="24">
        <v>4.8535010254758662E-2</v>
      </c>
      <c r="H107" s="24">
        <v>0.40953501025475841</v>
      </c>
    </row>
    <row r="108" spans="1:8" x14ac:dyDescent="0.25">
      <c r="A108" s="21">
        <v>95</v>
      </c>
      <c r="B108" s="22">
        <v>91556243</v>
      </c>
      <c r="C108" s="23">
        <v>64.2</v>
      </c>
      <c r="D108" s="91">
        <v>6.5990000000000002</v>
      </c>
      <c r="E108" s="117">
        <v>6.6790000000000003</v>
      </c>
      <c r="F108" s="24">
        <v>8.0000000000000071E-2</v>
      </c>
      <c r="G108" s="24">
        <v>8.6075902164516743E-2</v>
      </c>
      <c r="H108" s="24">
        <v>0.16607590216451681</v>
      </c>
    </row>
    <row r="109" spans="1:8" x14ac:dyDescent="0.25">
      <c r="A109" s="21">
        <v>96</v>
      </c>
      <c r="B109" s="22">
        <v>91556244</v>
      </c>
      <c r="C109" s="23">
        <v>45.5</v>
      </c>
      <c r="D109" s="91">
        <v>2.92</v>
      </c>
      <c r="E109" s="117">
        <v>3.2410000000000001</v>
      </c>
      <c r="F109" s="24">
        <v>0.32100000000000017</v>
      </c>
      <c r="G109" s="24">
        <v>6.1003949353356873E-2</v>
      </c>
      <c r="H109" s="24">
        <v>0.38200394935335702</v>
      </c>
    </row>
    <row r="110" spans="1:8" x14ac:dyDescent="0.25">
      <c r="A110" s="21">
        <v>97</v>
      </c>
      <c r="B110" s="22">
        <v>91557066</v>
      </c>
      <c r="C110" s="23">
        <v>53.3</v>
      </c>
      <c r="D110" s="91">
        <v>4.0759999999999996</v>
      </c>
      <c r="E110" s="117">
        <v>4.415</v>
      </c>
      <c r="F110" s="24">
        <v>0.33900000000000041</v>
      </c>
      <c r="G110" s="24">
        <v>7.1461769242503762E-2</v>
      </c>
      <c r="H110" s="24">
        <v>0.41046176924250416</v>
      </c>
    </row>
    <row r="111" spans="1:8" x14ac:dyDescent="0.25">
      <c r="A111" s="21">
        <v>98</v>
      </c>
      <c r="B111" s="22">
        <v>91557063</v>
      </c>
      <c r="C111" s="23">
        <v>42.7</v>
      </c>
      <c r="D111" s="91">
        <v>4.9909999999999997</v>
      </c>
      <c r="E111" s="117">
        <v>5.4089999999999998</v>
      </c>
      <c r="F111" s="24">
        <v>0.41800000000000015</v>
      </c>
      <c r="G111" s="24">
        <v>5.7249860162381074E-2</v>
      </c>
      <c r="H111" s="24">
        <v>0.47524986016238124</v>
      </c>
    </row>
    <row r="112" spans="1:8" x14ac:dyDescent="0.25">
      <c r="A112" s="21">
        <v>99</v>
      </c>
      <c r="B112" s="22">
        <v>91557059</v>
      </c>
      <c r="C112" s="23">
        <v>76.5</v>
      </c>
      <c r="D112" s="91">
        <v>0.40699999999999997</v>
      </c>
      <c r="E112" s="117">
        <v>0.42</v>
      </c>
      <c r="F112" s="24">
        <v>1.3000000000000012E-2</v>
      </c>
      <c r="G112" s="24">
        <v>0.1025670796820176</v>
      </c>
      <c r="H112" s="24">
        <v>0.11556707968201761</v>
      </c>
    </row>
    <row r="113" spans="1:8" x14ac:dyDescent="0.25">
      <c r="A113" s="21">
        <v>100</v>
      </c>
      <c r="B113" s="29">
        <v>91557064</v>
      </c>
      <c r="C113" s="23">
        <v>77</v>
      </c>
      <c r="D113" s="91">
        <v>9.5120000000000005</v>
      </c>
      <c r="E113" s="117">
        <v>9.5120000000000005</v>
      </c>
      <c r="F113" s="24">
        <v>0</v>
      </c>
      <c r="G113" s="24">
        <v>0.10323745275183471</v>
      </c>
      <c r="H113" s="24">
        <v>0.10323745275183471</v>
      </c>
    </row>
    <row r="114" spans="1:8" x14ac:dyDescent="0.25">
      <c r="A114" s="21">
        <v>101</v>
      </c>
      <c r="B114" s="22">
        <v>91557060</v>
      </c>
      <c r="C114" s="23">
        <v>47</v>
      </c>
      <c r="D114" s="91">
        <v>3.55</v>
      </c>
      <c r="E114" s="117">
        <v>3.84</v>
      </c>
      <c r="F114" s="24">
        <v>0.29000000000000004</v>
      </c>
      <c r="G114" s="24">
        <v>6.3015068562808196E-2</v>
      </c>
      <c r="H114" s="24">
        <v>0.35301506856280823</v>
      </c>
    </row>
    <row r="115" spans="1:8" x14ac:dyDescent="0.25">
      <c r="A115" s="21">
        <v>102</v>
      </c>
      <c r="B115" s="22">
        <v>91557065</v>
      </c>
      <c r="C115" s="23">
        <v>51.8</v>
      </c>
      <c r="D115" s="91">
        <v>0.81699999999999995</v>
      </c>
      <c r="E115" s="117">
        <v>0.98</v>
      </c>
      <c r="F115" s="24">
        <v>0.16300000000000003</v>
      </c>
      <c r="G115" s="24">
        <v>6.9450650033052438E-2</v>
      </c>
      <c r="H115" s="24">
        <v>0.23245065003305249</v>
      </c>
    </row>
    <row r="116" spans="1:8" x14ac:dyDescent="0.25">
      <c r="A116" s="21">
        <v>103</v>
      </c>
      <c r="B116" s="22">
        <v>91557062</v>
      </c>
      <c r="C116" s="23">
        <v>48.1</v>
      </c>
      <c r="D116" s="91">
        <v>4.2720000000000002</v>
      </c>
      <c r="E116" s="117">
        <v>4.423</v>
      </c>
      <c r="F116" s="24">
        <v>0.1509999999999998</v>
      </c>
      <c r="G116" s="24">
        <v>6.4489889316405841E-2</v>
      </c>
      <c r="H116" s="24">
        <v>0.21548988931640564</v>
      </c>
    </row>
    <row r="117" spans="1:8" x14ac:dyDescent="0.25">
      <c r="A117" s="21">
        <v>104</v>
      </c>
      <c r="B117" s="22">
        <v>91557061</v>
      </c>
      <c r="C117" s="23">
        <v>44.8</v>
      </c>
      <c r="D117" s="91">
        <v>4.8029999999999999</v>
      </c>
      <c r="E117" s="117">
        <v>5.87</v>
      </c>
      <c r="F117" s="24">
        <v>1.0670000000000002</v>
      </c>
      <c r="G117" s="24">
        <v>6.0065427055612922E-2</v>
      </c>
      <c r="H117" s="24">
        <v>1.1270654270556131</v>
      </c>
    </row>
    <row r="118" spans="1:8" x14ac:dyDescent="0.25">
      <c r="A118" s="21">
        <v>105</v>
      </c>
      <c r="B118" s="22">
        <v>91557051</v>
      </c>
      <c r="C118" s="23">
        <v>64.099999999999994</v>
      </c>
      <c r="D118" s="66">
        <v>1.0640000000000001</v>
      </c>
      <c r="E118" s="117">
        <v>1.2649999999999999</v>
      </c>
      <c r="F118" s="24">
        <v>0.20099999999999985</v>
      </c>
      <c r="G118" s="24">
        <v>8.594182755055331E-2</v>
      </c>
      <c r="H118" s="24">
        <v>0.28694182755055314</v>
      </c>
    </row>
    <row r="119" spans="1:8" x14ac:dyDescent="0.25">
      <c r="A119" s="21">
        <v>106</v>
      </c>
      <c r="B119" s="22">
        <v>91557052</v>
      </c>
      <c r="C119" s="23">
        <v>36.200000000000003</v>
      </c>
      <c r="D119" s="91">
        <v>1.085</v>
      </c>
      <c r="E119" s="117">
        <v>1.085</v>
      </c>
      <c r="F119" s="24">
        <v>0</v>
      </c>
      <c r="G119" s="24">
        <v>4.8535010254758662E-2</v>
      </c>
      <c r="H119" s="24">
        <v>4.8535010254758662E-2</v>
      </c>
    </row>
    <row r="120" spans="1:8" x14ac:dyDescent="0.25">
      <c r="A120" s="21">
        <v>107</v>
      </c>
      <c r="B120" s="22">
        <v>91557054</v>
      </c>
      <c r="C120" s="23">
        <v>63.9</v>
      </c>
      <c r="D120" s="91">
        <v>6.72</v>
      </c>
      <c r="E120" s="117">
        <v>7.1280000000000001</v>
      </c>
      <c r="F120" s="24">
        <v>0.40800000000000036</v>
      </c>
      <c r="G120" s="24">
        <v>8.567367832262647E-2</v>
      </c>
      <c r="H120" s="24">
        <v>0.49367367832262682</v>
      </c>
    </row>
    <row r="121" spans="1:8" x14ac:dyDescent="0.25">
      <c r="A121" s="21">
        <v>108</v>
      </c>
      <c r="B121" s="22">
        <v>91557053</v>
      </c>
      <c r="C121" s="23">
        <v>45.6</v>
      </c>
      <c r="D121" s="91">
        <v>2.1760000000000002</v>
      </c>
      <c r="E121" s="117">
        <v>2.4809999999999999</v>
      </c>
      <c r="F121" s="24">
        <v>0.30499999999999972</v>
      </c>
      <c r="G121" s="24">
        <v>6.11380239673203E-2</v>
      </c>
      <c r="H121" s="24">
        <v>0.36613802396732004</v>
      </c>
    </row>
    <row r="122" spans="1:8" x14ac:dyDescent="0.25">
      <c r="A122" s="21">
        <v>109</v>
      </c>
      <c r="B122" s="22">
        <v>91505767</v>
      </c>
      <c r="C122" s="23">
        <v>53.1</v>
      </c>
      <c r="D122" s="91">
        <v>4.7389999999999999</v>
      </c>
      <c r="E122" s="117">
        <v>5.109</v>
      </c>
      <c r="F122" s="24">
        <v>0.37000000000000011</v>
      </c>
      <c r="G122" s="24">
        <v>7.1193620014576922E-2</v>
      </c>
      <c r="H122" s="24">
        <v>0.44119362001457701</v>
      </c>
    </row>
    <row r="123" spans="1:8" x14ac:dyDescent="0.25">
      <c r="A123" s="21">
        <v>110</v>
      </c>
      <c r="B123" s="22">
        <v>91505765</v>
      </c>
      <c r="C123" s="23">
        <v>42.8</v>
      </c>
      <c r="D123" s="91">
        <v>3.8719999999999999</v>
      </c>
      <c r="E123" s="117">
        <v>4.0609999999999999</v>
      </c>
      <c r="F123" s="24">
        <v>0.18900000000000006</v>
      </c>
      <c r="G123" s="24">
        <v>5.7383934776344486E-2</v>
      </c>
      <c r="H123" s="24">
        <v>0.24638393477634454</v>
      </c>
    </row>
    <row r="124" spans="1:8" x14ac:dyDescent="0.25">
      <c r="A124" s="21">
        <v>111</v>
      </c>
      <c r="B124" s="22">
        <v>91505764</v>
      </c>
      <c r="C124" s="23">
        <v>77</v>
      </c>
      <c r="D124" s="91">
        <v>5.2130000000000001</v>
      </c>
      <c r="E124" s="117">
        <v>5.84</v>
      </c>
      <c r="F124" s="24">
        <v>0.62699999999999978</v>
      </c>
      <c r="G124" s="24">
        <v>0.10323745275183471</v>
      </c>
      <c r="H124" s="24">
        <v>0.73023745275183449</v>
      </c>
    </row>
    <row r="125" spans="1:8" x14ac:dyDescent="0.25">
      <c r="A125" s="21">
        <v>112</v>
      </c>
      <c r="B125" s="22">
        <v>91505760</v>
      </c>
      <c r="C125" s="23">
        <v>77.400000000000006</v>
      </c>
      <c r="D125" s="91">
        <v>4.1879999999999997</v>
      </c>
      <c r="E125" s="117">
        <v>4.8010000000000002</v>
      </c>
      <c r="F125" s="24">
        <v>0.61300000000000043</v>
      </c>
      <c r="G125" s="24">
        <v>0.10377375120768841</v>
      </c>
      <c r="H125" s="24">
        <v>0.71677375120768883</v>
      </c>
    </row>
    <row r="126" spans="1:8" x14ac:dyDescent="0.25">
      <c r="A126" s="21">
        <v>113</v>
      </c>
      <c r="B126" s="22">
        <v>91505761</v>
      </c>
      <c r="C126" s="23">
        <v>47</v>
      </c>
      <c r="D126" s="91">
        <v>3.7</v>
      </c>
      <c r="E126" s="117">
        <v>3.9369999999999998</v>
      </c>
      <c r="F126" s="24">
        <v>0.23699999999999966</v>
      </c>
      <c r="G126" s="24">
        <v>6.3015068562808196E-2</v>
      </c>
      <c r="H126" s="24">
        <v>0.30001506856280785</v>
      </c>
    </row>
    <row r="127" spans="1:8" x14ac:dyDescent="0.25">
      <c r="A127" s="21">
        <v>114</v>
      </c>
      <c r="B127" s="22">
        <v>91505769</v>
      </c>
      <c r="C127" s="23">
        <v>52.2</v>
      </c>
      <c r="D127" s="91">
        <v>3.0840000000000001</v>
      </c>
      <c r="E127" s="117">
        <v>3.3740000000000001</v>
      </c>
      <c r="F127" s="24">
        <v>0.29000000000000004</v>
      </c>
      <c r="G127" s="24">
        <v>6.9986948488906131E-2</v>
      </c>
      <c r="H127" s="24">
        <v>0.35998694848890617</v>
      </c>
    </row>
    <row r="128" spans="1:8" x14ac:dyDescent="0.25">
      <c r="A128" s="21">
        <v>115</v>
      </c>
      <c r="B128" s="22">
        <v>91505766</v>
      </c>
      <c r="C128" s="23">
        <v>48.1</v>
      </c>
      <c r="D128" s="91">
        <v>3.9489999999999998</v>
      </c>
      <c r="E128" s="117">
        <v>4.22</v>
      </c>
      <c r="F128" s="24">
        <v>0.27099999999999991</v>
      </c>
      <c r="G128" s="24">
        <v>6.4489889316405841E-2</v>
      </c>
      <c r="H128" s="24">
        <v>0.33548988931640578</v>
      </c>
    </row>
    <row r="129" spans="1:8" x14ac:dyDescent="0.25">
      <c r="A129" s="21">
        <v>116</v>
      </c>
      <c r="B129" s="22">
        <v>91505768</v>
      </c>
      <c r="C129" s="23">
        <v>44.6</v>
      </c>
      <c r="D129" s="91">
        <v>0.435</v>
      </c>
      <c r="E129" s="117">
        <v>0.435</v>
      </c>
      <c r="F129" s="24">
        <v>0</v>
      </c>
      <c r="G129" s="24">
        <v>5.9797277827686082E-2</v>
      </c>
      <c r="H129" s="24">
        <v>5.9797277827686082E-2</v>
      </c>
    </row>
    <row r="130" spans="1:8" x14ac:dyDescent="0.25">
      <c r="A130" s="21">
        <v>117</v>
      </c>
      <c r="B130" s="22">
        <v>91505772</v>
      </c>
      <c r="C130" s="23">
        <v>64.3</v>
      </c>
      <c r="D130" s="91">
        <v>5.8230000000000004</v>
      </c>
      <c r="E130" s="117">
        <v>6.0339999999999998</v>
      </c>
      <c r="F130" s="24">
        <v>0.21099999999999941</v>
      </c>
      <c r="G130" s="24">
        <v>8.6209976778480149E-2</v>
      </c>
      <c r="H130" s="24">
        <v>0.29720997677847955</v>
      </c>
    </row>
    <row r="131" spans="1:8" x14ac:dyDescent="0.25">
      <c r="A131" s="21">
        <v>118</v>
      </c>
      <c r="B131" s="22">
        <v>91505770</v>
      </c>
      <c r="C131" s="23">
        <v>36.4</v>
      </c>
      <c r="D131" s="91">
        <v>2.1789999999999998</v>
      </c>
      <c r="E131" s="117">
        <v>2.2400000000000002</v>
      </c>
      <c r="F131" s="24">
        <v>6.1000000000000387E-2</v>
      </c>
      <c r="G131" s="24">
        <v>4.8803159482685501E-2</v>
      </c>
      <c r="H131" s="24">
        <v>0.10980315948268589</v>
      </c>
    </row>
    <row r="132" spans="1:8" x14ac:dyDescent="0.25">
      <c r="A132" s="21">
        <v>119</v>
      </c>
      <c r="B132" s="22">
        <v>91505773</v>
      </c>
      <c r="C132" s="23">
        <v>64.900000000000006</v>
      </c>
      <c r="D132" s="91">
        <v>1.4359999999999999</v>
      </c>
      <c r="E132" s="117">
        <v>1.536</v>
      </c>
      <c r="F132" s="24">
        <v>0.10000000000000009</v>
      </c>
      <c r="G132" s="24">
        <v>8.7014424462260695E-2</v>
      </c>
      <c r="H132" s="24">
        <v>0.1870144244622608</v>
      </c>
    </row>
    <row r="133" spans="1:8" x14ac:dyDescent="0.25">
      <c r="A133" s="21">
        <v>120</v>
      </c>
      <c r="B133" s="22">
        <v>91505771</v>
      </c>
      <c r="C133" s="23">
        <v>45.5</v>
      </c>
      <c r="D133" s="91">
        <v>5.8019999999999996</v>
      </c>
      <c r="E133" s="117">
        <v>5.907</v>
      </c>
      <c r="F133" s="24">
        <v>0.10500000000000043</v>
      </c>
      <c r="G133" s="24">
        <v>6.1003949353356873E-2</v>
      </c>
      <c r="H133" s="24">
        <v>0.1660039493533573</v>
      </c>
    </row>
    <row r="134" spans="1:8" x14ac:dyDescent="0.25">
      <c r="A134" s="21">
        <v>121</v>
      </c>
      <c r="B134" s="22">
        <v>91557071</v>
      </c>
      <c r="C134" s="23">
        <v>53.2</v>
      </c>
      <c r="D134" s="91">
        <v>6.24</v>
      </c>
      <c r="E134" s="117">
        <v>6.6440000000000001</v>
      </c>
      <c r="F134" s="24">
        <v>0.40399999999999991</v>
      </c>
      <c r="G134" s="24">
        <v>7.1327694628540356E-2</v>
      </c>
      <c r="H134" s="24">
        <v>0.4753276946285403</v>
      </c>
    </row>
    <row r="135" spans="1:8" x14ac:dyDescent="0.25">
      <c r="A135" s="21">
        <v>122</v>
      </c>
      <c r="B135" s="22">
        <v>91557069</v>
      </c>
      <c r="C135" s="23">
        <v>42.8</v>
      </c>
      <c r="D135" s="66">
        <v>0.11</v>
      </c>
      <c r="E135" s="117">
        <v>0.11</v>
      </c>
      <c r="F135" s="24">
        <v>0</v>
      </c>
      <c r="G135" s="24">
        <v>5.7383934776344486E-2</v>
      </c>
      <c r="H135" s="24">
        <v>5.7383934776344486E-2</v>
      </c>
    </row>
    <row r="136" spans="1:8" x14ac:dyDescent="0.25">
      <c r="A136" s="21">
        <v>123</v>
      </c>
      <c r="B136" s="22">
        <v>91557070</v>
      </c>
      <c r="C136" s="23">
        <v>77.3</v>
      </c>
      <c r="D136" s="91">
        <v>8.6340000000000003</v>
      </c>
      <c r="E136" s="117">
        <v>8.6340000000000003</v>
      </c>
      <c r="F136" s="24">
        <v>0</v>
      </c>
      <c r="G136" s="24">
        <v>0.10363967659372497</v>
      </c>
      <c r="H136" s="24">
        <v>0.10363967659372497</v>
      </c>
    </row>
    <row r="137" spans="1:8" x14ac:dyDescent="0.25">
      <c r="A137" s="21">
        <v>124</v>
      </c>
      <c r="B137" s="22">
        <v>91557067</v>
      </c>
      <c r="C137" s="23">
        <v>77.900000000000006</v>
      </c>
      <c r="D137" s="66">
        <v>9.7479999999999993</v>
      </c>
      <c r="E137" s="117">
        <v>9.7479999999999993</v>
      </c>
      <c r="F137" s="24">
        <v>0</v>
      </c>
      <c r="G137" s="24">
        <v>0.10444412427750552</v>
      </c>
      <c r="H137" s="24">
        <v>0.10444412427750552</v>
      </c>
    </row>
    <row r="138" spans="1:8" x14ac:dyDescent="0.25">
      <c r="A138" s="21">
        <v>125</v>
      </c>
      <c r="B138" s="22">
        <v>91557068</v>
      </c>
      <c r="C138" s="23">
        <v>47.1</v>
      </c>
      <c r="D138" s="91">
        <v>3.923</v>
      </c>
      <c r="E138" s="117">
        <v>4.3070000000000004</v>
      </c>
      <c r="F138" s="24">
        <v>0.38400000000000034</v>
      </c>
      <c r="G138" s="24">
        <v>6.314914317677163E-2</v>
      </c>
      <c r="H138" s="24">
        <v>0.44714914317677196</v>
      </c>
    </row>
    <row r="139" spans="1:8" x14ac:dyDescent="0.25">
      <c r="A139" s="21">
        <v>126</v>
      </c>
      <c r="B139" s="22">
        <v>91557072</v>
      </c>
      <c r="C139" s="23">
        <v>52</v>
      </c>
      <c r="D139" s="91">
        <v>3.544</v>
      </c>
      <c r="E139" s="117">
        <v>3.544</v>
      </c>
      <c r="F139" s="24">
        <v>0</v>
      </c>
      <c r="G139" s="24">
        <v>6.9718799260979292E-2</v>
      </c>
      <c r="H139" s="24">
        <v>6.9718799260979292E-2</v>
      </c>
    </row>
    <row r="140" spans="1:8" x14ac:dyDescent="0.25">
      <c r="A140" s="21">
        <v>127</v>
      </c>
      <c r="B140" s="22">
        <v>91557073</v>
      </c>
      <c r="C140" s="23">
        <v>48.1</v>
      </c>
      <c r="D140" s="91">
        <v>3.4449999999999998</v>
      </c>
      <c r="E140" s="117">
        <v>3.754</v>
      </c>
      <c r="F140" s="24">
        <v>0.30900000000000016</v>
      </c>
      <c r="G140" s="24">
        <v>6.4489889316405841E-2</v>
      </c>
      <c r="H140" s="24">
        <v>0.37348988931640603</v>
      </c>
    </row>
    <row r="141" spans="1:8" x14ac:dyDescent="0.25">
      <c r="A141" s="21">
        <v>128</v>
      </c>
      <c r="B141" s="22">
        <v>91557074</v>
      </c>
      <c r="C141" s="23">
        <v>44.7</v>
      </c>
      <c r="D141" s="91">
        <v>1.3029999999999999</v>
      </c>
      <c r="E141" s="117">
        <v>1.3440000000000001</v>
      </c>
      <c r="F141" s="24">
        <v>4.1000000000000147E-2</v>
      </c>
      <c r="G141" s="24">
        <v>5.9931352441649502E-2</v>
      </c>
      <c r="H141" s="24">
        <v>0.10093135244164965</v>
      </c>
    </row>
    <row r="142" spans="1:8" x14ac:dyDescent="0.25">
      <c r="A142" s="21">
        <v>129</v>
      </c>
      <c r="B142" s="22">
        <v>91505762</v>
      </c>
      <c r="C142" s="23">
        <v>64.2</v>
      </c>
      <c r="D142" s="66">
        <v>0.46</v>
      </c>
      <c r="E142" s="117">
        <v>0.60299999999999998</v>
      </c>
      <c r="F142" s="24">
        <v>0.14299999999999996</v>
      </c>
      <c r="G142" s="24">
        <v>8.6075902164516743E-2</v>
      </c>
      <c r="H142" s="24">
        <v>0.2290759021645167</v>
      </c>
    </row>
    <row r="143" spans="1:8" x14ac:dyDescent="0.25">
      <c r="A143" s="21">
        <v>130</v>
      </c>
      <c r="B143" s="22">
        <v>91505758</v>
      </c>
      <c r="C143" s="23">
        <v>36.299999999999997</v>
      </c>
      <c r="D143" s="91">
        <v>2.8140000000000001</v>
      </c>
      <c r="E143" s="117">
        <v>2.9489999999999998</v>
      </c>
      <c r="F143" s="24">
        <v>0.13499999999999979</v>
      </c>
      <c r="G143" s="24">
        <v>4.8669084868722075E-2</v>
      </c>
      <c r="H143" s="24">
        <v>0.18366908486872185</v>
      </c>
    </row>
    <row r="144" spans="1:8" x14ac:dyDescent="0.25">
      <c r="A144" s="21">
        <v>131</v>
      </c>
      <c r="B144" s="22">
        <v>91505759</v>
      </c>
      <c r="C144" s="23">
        <v>64.8</v>
      </c>
      <c r="D144" s="91">
        <v>4.4260000000000002</v>
      </c>
      <c r="E144" s="117">
        <v>4.4260000000000002</v>
      </c>
      <c r="F144" s="24">
        <v>0</v>
      </c>
      <c r="G144" s="24">
        <v>8.6880349848297261E-2</v>
      </c>
      <c r="H144" s="24">
        <v>8.6880349848297261E-2</v>
      </c>
    </row>
    <row r="145" spans="1:8" x14ac:dyDescent="0.25">
      <c r="A145" s="21">
        <v>132</v>
      </c>
      <c r="B145" s="22">
        <v>91505763</v>
      </c>
      <c r="C145" s="23">
        <v>45.5</v>
      </c>
      <c r="D145" s="91">
        <v>3.887</v>
      </c>
      <c r="E145" s="117">
        <v>3.887</v>
      </c>
      <c r="F145" s="24">
        <v>0</v>
      </c>
      <c r="G145" s="24">
        <v>6.1003949353356873E-2</v>
      </c>
      <c r="H145" s="24">
        <v>6.1003949353356873E-2</v>
      </c>
    </row>
    <row r="146" spans="1:8" x14ac:dyDescent="0.25">
      <c r="A146" s="21">
        <v>133</v>
      </c>
      <c r="B146" s="22">
        <v>91557040</v>
      </c>
      <c r="C146" s="23">
        <v>53.1</v>
      </c>
      <c r="D146" s="91">
        <v>3.3119999999999998</v>
      </c>
      <c r="E146" s="117">
        <v>3.5790000000000002</v>
      </c>
      <c r="F146" s="24">
        <v>0.26700000000000035</v>
      </c>
      <c r="G146" s="24">
        <v>7.1193620014576922E-2</v>
      </c>
      <c r="H146" s="24">
        <v>0.33819362001457726</v>
      </c>
    </row>
    <row r="147" spans="1:8" x14ac:dyDescent="0.25">
      <c r="A147" s="21">
        <v>134</v>
      </c>
      <c r="B147" s="22">
        <v>91557046</v>
      </c>
      <c r="C147" s="23">
        <v>42.7</v>
      </c>
      <c r="D147" s="91">
        <v>0.67800000000000005</v>
      </c>
      <c r="E147" s="117">
        <v>0.67800000000000005</v>
      </c>
      <c r="F147" s="24">
        <v>0</v>
      </c>
      <c r="G147" s="24">
        <v>5.7249860162381074E-2</v>
      </c>
      <c r="H147" s="24">
        <v>5.7249860162381074E-2</v>
      </c>
    </row>
    <row r="148" spans="1:8" x14ac:dyDescent="0.25">
      <c r="A148" s="21">
        <v>135</v>
      </c>
      <c r="B148" s="22">
        <v>91557050</v>
      </c>
      <c r="C148" s="23">
        <v>77</v>
      </c>
      <c r="D148" s="91">
        <v>9.1280000000000001</v>
      </c>
      <c r="E148" s="117">
        <v>9.8179999999999996</v>
      </c>
      <c r="F148" s="24">
        <v>0.6899999999999995</v>
      </c>
      <c r="G148" s="24">
        <v>0.10323745275183471</v>
      </c>
      <c r="H148" s="24">
        <v>0.79323745275183422</v>
      </c>
    </row>
    <row r="149" spans="1:8" x14ac:dyDescent="0.25">
      <c r="A149" s="21">
        <v>136</v>
      </c>
      <c r="B149" s="22">
        <v>91557049</v>
      </c>
      <c r="C149" s="23">
        <v>77.3</v>
      </c>
      <c r="D149" s="91">
        <v>9.3849999999999998</v>
      </c>
      <c r="E149" s="117">
        <v>9.9930000000000003</v>
      </c>
      <c r="F149" s="24">
        <v>0.60800000000000054</v>
      </c>
      <c r="G149" s="24">
        <v>0.10363967659372497</v>
      </c>
      <c r="H149" s="24">
        <v>0.71163967659372551</v>
      </c>
    </row>
    <row r="150" spans="1:8" x14ac:dyDescent="0.25">
      <c r="A150" s="21">
        <v>137</v>
      </c>
      <c r="B150" s="22">
        <v>91557045</v>
      </c>
      <c r="C150" s="23">
        <v>47</v>
      </c>
      <c r="D150" s="91">
        <v>3.1419999999999999</v>
      </c>
      <c r="E150" s="117">
        <v>3.3540000000000001</v>
      </c>
      <c r="F150" s="24">
        <v>0.21200000000000019</v>
      </c>
      <c r="G150" s="24">
        <v>6.3015068562808196E-2</v>
      </c>
      <c r="H150" s="24">
        <v>0.27501506856280838</v>
      </c>
    </row>
    <row r="151" spans="1:8" x14ac:dyDescent="0.25">
      <c r="A151" s="21">
        <v>138</v>
      </c>
      <c r="B151" s="22">
        <v>91557039</v>
      </c>
      <c r="C151" s="23">
        <v>51.9</v>
      </c>
      <c r="D151" s="91">
        <v>4.3769999999999998</v>
      </c>
      <c r="E151" s="117">
        <v>4.7380000000000004</v>
      </c>
      <c r="F151" s="24">
        <v>0.36100000000000065</v>
      </c>
      <c r="G151" s="24">
        <v>6.9584724647015858E-2</v>
      </c>
      <c r="H151" s="24">
        <v>0.43058472464701653</v>
      </c>
    </row>
    <row r="152" spans="1:8" x14ac:dyDescent="0.25">
      <c r="A152" s="21">
        <v>139</v>
      </c>
      <c r="B152" s="22">
        <v>91557036</v>
      </c>
      <c r="C152" s="23">
        <v>47.9</v>
      </c>
      <c r="D152" s="91">
        <v>0.98799999999999999</v>
      </c>
      <c r="E152" s="117">
        <v>1.0640000000000001</v>
      </c>
      <c r="F152" s="24">
        <v>7.6000000000000068E-2</v>
      </c>
      <c r="G152" s="24">
        <v>6.4221740088478987E-2</v>
      </c>
      <c r="H152" s="24">
        <v>0.14022174008847904</v>
      </c>
    </row>
    <row r="153" spans="1:8" x14ac:dyDescent="0.25">
      <c r="A153" s="21">
        <v>140</v>
      </c>
      <c r="B153" s="22">
        <v>91557035</v>
      </c>
      <c r="C153" s="23">
        <v>44.2</v>
      </c>
      <c r="D153" s="91">
        <v>5.8070000000000004</v>
      </c>
      <c r="E153" s="117">
        <v>6.2060000000000004</v>
      </c>
      <c r="F153" s="24">
        <v>0.39900000000000002</v>
      </c>
      <c r="G153" s="24">
        <v>5.9260979371832397E-2</v>
      </c>
      <c r="H153" s="24">
        <v>0.45826097937183241</v>
      </c>
    </row>
    <row r="154" spans="1:8" x14ac:dyDescent="0.25">
      <c r="A154" s="21">
        <v>141</v>
      </c>
      <c r="B154" s="22">
        <v>91557042</v>
      </c>
      <c r="C154" s="23">
        <v>64.400000000000006</v>
      </c>
      <c r="D154" s="91">
        <v>6.5670000000000002</v>
      </c>
      <c r="E154" s="117">
        <v>7.0220000000000002</v>
      </c>
      <c r="F154" s="24">
        <v>0.45500000000000007</v>
      </c>
      <c r="G154" s="24">
        <v>8.6344051392443583E-2</v>
      </c>
      <c r="H154" s="24">
        <v>0.54134405139244368</v>
      </c>
    </row>
    <row r="155" spans="1:8" x14ac:dyDescent="0.25">
      <c r="A155" s="21">
        <v>142</v>
      </c>
      <c r="B155" s="22">
        <v>91557038</v>
      </c>
      <c r="C155" s="23">
        <v>36.200000000000003</v>
      </c>
      <c r="D155" s="91">
        <v>2.7360000000000002</v>
      </c>
      <c r="E155" s="117">
        <v>2.7360000000000002</v>
      </c>
      <c r="F155" s="24">
        <v>0</v>
      </c>
      <c r="G155" s="24">
        <v>4.8535010254758662E-2</v>
      </c>
      <c r="H155" s="24">
        <v>4.8535010254758662E-2</v>
      </c>
    </row>
    <row r="156" spans="1:8" x14ac:dyDescent="0.25">
      <c r="A156" s="21">
        <v>143</v>
      </c>
      <c r="B156" s="22">
        <v>91557037</v>
      </c>
      <c r="C156" s="23">
        <v>64.2</v>
      </c>
      <c r="D156" s="91">
        <v>1.89</v>
      </c>
      <c r="E156" s="117">
        <v>2.1989999999999998</v>
      </c>
      <c r="F156" s="24">
        <v>0.30899999999999994</v>
      </c>
      <c r="G156" s="24">
        <v>8.6075902164516743E-2</v>
      </c>
      <c r="H156" s="24">
        <v>0.39507590216451671</v>
      </c>
    </row>
    <row r="157" spans="1:8" x14ac:dyDescent="0.25">
      <c r="A157" s="21">
        <v>144</v>
      </c>
      <c r="B157" s="22">
        <v>91557014</v>
      </c>
      <c r="C157" s="23">
        <v>45.6</v>
      </c>
      <c r="D157" s="91">
        <v>4.1909999999999998</v>
      </c>
      <c r="E157" s="117">
        <v>4.5910000000000002</v>
      </c>
      <c r="F157" s="24">
        <v>0.40000000000000036</v>
      </c>
      <c r="G157" s="24">
        <v>6.11380239673203E-2</v>
      </c>
      <c r="H157" s="24">
        <v>0.46113802396732068</v>
      </c>
    </row>
    <row r="158" spans="1:8" x14ac:dyDescent="0.25">
      <c r="A158" s="21">
        <v>145</v>
      </c>
      <c r="B158" s="22">
        <v>91557139</v>
      </c>
      <c r="C158" s="23">
        <v>53.4</v>
      </c>
      <c r="D158" s="91">
        <v>3.375</v>
      </c>
      <c r="E158" s="117">
        <v>3.734</v>
      </c>
      <c r="F158" s="24">
        <v>0.35899999999999999</v>
      </c>
      <c r="G158" s="24">
        <v>7.1595843856467181E-2</v>
      </c>
      <c r="H158" s="24">
        <v>0.43059584385646715</v>
      </c>
    </row>
    <row r="159" spans="1:8" x14ac:dyDescent="0.25">
      <c r="A159" s="21">
        <v>146</v>
      </c>
      <c r="B159" s="22">
        <v>91557143</v>
      </c>
      <c r="C159" s="23">
        <v>42.7</v>
      </c>
      <c r="D159" s="91">
        <v>3.6240000000000001</v>
      </c>
      <c r="E159" s="117">
        <v>3.9510000000000001</v>
      </c>
      <c r="F159" s="24">
        <v>0.32699999999999996</v>
      </c>
      <c r="G159" s="24">
        <v>5.7249860162381074E-2</v>
      </c>
      <c r="H159" s="24">
        <v>0.38424986016238105</v>
      </c>
    </row>
    <row r="160" spans="1:8" x14ac:dyDescent="0.25">
      <c r="A160" s="21">
        <v>147</v>
      </c>
      <c r="B160" s="22">
        <v>91557146</v>
      </c>
      <c r="C160" s="23">
        <v>76.900000000000006</v>
      </c>
      <c r="D160" s="91">
        <v>2.9319999999999999</v>
      </c>
      <c r="E160" s="117">
        <v>2.9319999999999999</v>
      </c>
      <c r="F160" s="24">
        <v>0</v>
      </c>
      <c r="G160" s="24">
        <v>0.10310337813787129</v>
      </c>
      <c r="H160" s="24">
        <v>0.10310337813787129</v>
      </c>
    </row>
    <row r="161" spans="1:8" x14ac:dyDescent="0.25">
      <c r="A161" s="21">
        <v>148</v>
      </c>
      <c r="B161" s="22">
        <v>91557142</v>
      </c>
      <c r="C161" s="23">
        <v>77.599999999999994</v>
      </c>
      <c r="D161" s="91">
        <v>1.006</v>
      </c>
      <c r="E161" s="117">
        <v>1.482</v>
      </c>
      <c r="F161" s="24">
        <v>0.47599999999999998</v>
      </c>
      <c r="G161" s="24">
        <v>0.10404190043561523</v>
      </c>
      <c r="H161" s="24">
        <v>0.58004190043561521</v>
      </c>
    </row>
    <row r="162" spans="1:8" x14ac:dyDescent="0.25">
      <c r="A162" s="21">
        <v>149</v>
      </c>
      <c r="B162" s="22">
        <v>91557141</v>
      </c>
      <c r="C162" s="23">
        <v>47</v>
      </c>
      <c r="D162" s="91">
        <v>3.3359999999999999</v>
      </c>
      <c r="E162" s="117">
        <v>3.5569999999999999</v>
      </c>
      <c r="F162" s="24">
        <v>0.22100000000000009</v>
      </c>
      <c r="G162" s="24">
        <v>6.3015068562808196E-2</v>
      </c>
      <c r="H162" s="24">
        <v>0.28401506856280828</v>
      </c>
    </row>
    <row r="163" spans="1:8" x14ac:dyDescent="0.25">
      <c r="A163" s="21">
        <v>150</v>
      </c>
      <c r="B163" s="22">
        <v>91557140</v>
      </c>
      <c r="C163" s="23">
        <v>52.1</v>
      </c>
      <c r="D163" s="117">
        <v>5.5E-2</v>
      </c>
      <c r="E163" s="117">
        <v>5.5E-2</v>
      </c>
      <c r="F163" s="24">
        <v>0</v>
      </c>
      <c r="G163" s="24">
        <v>6.9852873874942711E-2</v>
      </c>
      <c r="H163" s="24">
        <v>6.9852873874942711E-2</v>
      </c>
    </row>
    <row r="164" spans="1:8" x14ac:dyDescent="0.25">
      <c r="A164" s="21">
        <v>151</v>
      </c>
      <c r="B164" s="22">
        <v>91557144</v>
      </c>
      <c r="C164" s="23">
        <v>47.9</v>
      </c>
      <c r="D164" s="117">
        <v>0</v>
      </c>
      <c r="E164" s="117">
        <v>0.02</v>
      </c>
      <c r="F164" s="24">
        <v>0.02</v>
      </c>
      <c r="G164" s="24">
        <v>6.4221740088478987E-2</v>
      </c>
      <c r="H164" s="24">
        <v>8.4221740088478991E-2</v>
      </c>
    </row>
    <row r="165" spans="1:8" x14ac:dyDescent="0.25">
      <c r="A165" s="21">
        <v>152</v>
      </c>
      <c r="B165" s="22">
        <v>91557145</v>
      </c>
      <c r="C165" s="23">
        <v>44.6</v>
      </c>
      <c r="D165" s="66">
        <v>0.38900000000000001</v>
      </c>
      <c r="E165" s="117">
        <v>0.58499999999999996</v>
      </c>
      <c r="F165" s="24">
        <v>0.19599999999999995</v>
      </c>
      <c r="G165" s="24">
        <v>5.9797277827686082E-2</v>
      </c>
      <c r="H165" s="24">
        <v>0.25579727782768602</v>
      </c>
    </row>
    <row r="166" spans="1:8" x14ac:dyDescent="0.25">
      <c r="A166" s="21">
        <v>153</v>
      </c>
      <c r="B166" s="22">
        <v>91557048</v>
      </c>
      <c r="C166" s="23">
        <v>64.7</v>
      </c>
      <c r="D166" s="91">
        <v>3.5510000000000002</v>
      </c>
      <c r="E166" s="117">
        <v>3.552</v>
      </c>
      <c r="F166" s="24">
        <v>9.9999999999988987E-4</v>
      </c>
      <c r="G166" s="24">
        <v>8.6746275234333842E-2</v>
      </c>
      <c r="H166" s="24">
        <v>8.7746275234333732E-2</v>
      </c>
    </row>
    <row r="167" spans="1:8" x14ac:dyDescent="0.25">
      <c r="A167" s="21">
        <v>154</v>
      </c>
      <c r="B167" s="22">
        <v>91557043</v>
      </c>
      <c r="C167" s="23">
        <v>36</v>
      </c>
      <c r="D167" s="91">
        <v>1.6579999999999999</v>
      </c>
      <c r="E167" s="117">
        <v>1.6579999999999999</v>
      </c>
      <c r="F167" s="24">
        <v>0</v>
      </c>
      <c r="G167" s="24">
        <v>4.8266861026831816E-2</v>
      </c>
      <c r="H167" s="24">
        <v>4.8266861026831816E-2</v>
      </c>
    </row>
    <row r="168" spans="1:8" x14ac:dyDescent="0.25">
      <c r="A168" s="21">
        <v>155</v>
      </c>
      <c r="B168" s="22">
        <v>91557047</v>
      </c>
      <c r="C168" s="23">
        <v>64.599999999999994</v>
      </c>
      <c r="D168" s="66">
        <v>5.798</v>
      </c>
      <c r="E168" s="117">
        <v>6.298</v>
      </c>
      <c r="F168" s="24">
        <v>0.5</v>
      </c>
      <c r="G168" s="24">
        <v>8.6612200620370408E-2</v>
      </c>
      <c r="H168" s="24">
        <v>0.58661220062037045</v>
      </c>
    </row>
    <row r="169" spans="1:8" x14ac:dyDescent="0.25">
      <c r="A169" s="21">
        <v>156</v>
      </c>
      <c r="B169" s="22">
        <v>91557044</v>
      </c>
      <c r="C169" s="23">
        <v>45.2</v>
      </c>
      <c r="D169" s="24">
        <v>3.9079999999999999</v>
      </c>
      <c r="E169" s="117">
        <v>4.0789999999999997</v>
      </c>
      <c r="F169" s="24">
        <v>0.17099999999999982</v>
      </c>
      <c r="G169" s="24">
        <v>6.0601725511466614E-2</v>
      </c>
      <c r="H169" s="24">
        <v>0.23160172551146643</v>
      </c>
    </row>
    <row r="170" spans="1:8" x14ac:dyDescent="0.25">
      <c r="A170" s="21">
        <v>157</v>
      </c>
      <c r="B170" s="22">
        <v>91557134</v>
      </c>
      <c r="C170" s="23">
        <v>53.3</v>
      </c>
      <c r="D170" s="91">
        <v>1.0049999999999999</v>
      </c>
      <c r="E170" s="117">
        <v>1.034</v>
      </c>
      <c r="F170" s="24">
        <v>2.9000000000000137E-2</v>
      </c>
      <c r="G170" s="24">
        <v>7.1461769242503762E-2</v>
      </c>
      <c r="H170" s="24">
        <v>0.1004617692425039</v>
      </c>
    </row>
    <row r="171" spans="1:8" x14ac:dyDescent="0.25">
      <c r="A171" s="21">
        <v>158</v>
      </c>
      <c r="B171" s="22">
        <v>91557005</v>
      </c>
      <c r="C171" s="23">
        <v>42.7</v>
      </c>
      <c r="D171" s="91">
        <v>0.21</v>
      </c>
      <c r="E171" s="117">
        <v>0.21</v>
      </c>
      <c r="F171" s="24">
        <v>0</v>
      </c>
      <c r="G171" s="24">
        <v>5.7249860162381074E-2</v>
      </c>
      <c r="H171" s="24">
        <v>5.7249860162381074E-2</v>
      </c>
    </row>
    <row r="172" spans="1:8" x14ac:dyDescent="0.25">
      <c r="A172" s="21">
        <v>159</v>
      </c>
      <c r="B172" s="22">
        <v>91557006</v>
      </c>
      <c r="C172" s="23">
        <v>77.099999999999994</v>
      </c>
      <c r="D172" s="117">
        <v>0</v>
      </c>
      <c r="E172" s="117">
        <v>0</v>
      </c>
      <c r="F172" s="24">
        <v>0</v>
      </c>
      <c r="G172" s="24">
        <v>0.10337152736579812</v>
      </c>
      <c r="H172" s="24">
        <v>0.10337152736579812</v>
      </c>
    </row>
    <row r="173" spans="1:8" x14ac:dyDescent="0.25">
      <c r="A173" s="21">
        <v>160</v>
      </c>
      <c r="B173" s="22">
        <v>91557003</v>
      </c>
      <c r="C173" s="23">
        <v>77.7</v>
      </c>
      <c r="D173" s="117">
        <v>0</v>
      </c>
      <c r="E173" s="117">
        <v>0.114</v>
      </c>
      <c r="F173" s="24">
        <v>0.114</v>
      </c>
      <c r="G173" s="24">
        <v>0.10417597504957866</v>
      </c>
      <c r="H173" s="24">
        <v>0.21817597504957867</v>
      </c>
    </row>
    <row r="174" spans="1:8" x14ac:dyDescent="0.25">
      <c r="A174" s="21">
        <v>161</v>
      </c>
      <c r="B174" s="22">
        <v>91557004</v>
      </c>
      <c r="C174" s="23">
        <v>46.9</v>
      </c>
      <c r="D174" s="91">
        <v>1.694</v>
      </c>
      <c r="E174" s="117">
        <v>2.0649999999999999</v>
      </c>
      <c r="F174" s="24">
        <v>0.371</v>
      </c>
      <c r="G174" s="24">
        <v>6.2880993948844777E-2</v>
      </c>
      <c r="H174" s="24">
        <v>0.43388099394884477</v>
      </c>
    </row>
    <row r="175" spans="1:8" x14ac:dyDescent="0.25">
      <c r="A175" s="21">
        <v>162</v>
      </c>
      <c r="B175" s="22">
        <v>91557132</v>
      </c>
      <c r="C175" s="23">
        <v>52.1</v>
      </c>
      <c r="D175" s="91">
        <v>1.9750000000000001</v>
      </c>
      <c r="E175" s="117">
        <v>1.9750000000000001</v>
      </c>
      <c r="F175" s="24">
        <v>0</v>
      </c>
      <c r="G175" s="24">
        <v>6.9852873874942711E-2</v>
      </c>
      <c r="H175" s="24">
        <v>6.9852873874942711E-2</v>
      </c>
    </row>
    <row r="176" spans="1:8" x14ac:dyDescent="0.25">
      <c r="A176" s="21">
        <v>163</v>
      </c>
      <c r="B176" s="22">
        <v>91557133</v>
      </c>
      <c r="C176" s="23">
        <v>48.3</v>
      </c>
      <c r="D176" s="24">
        <v>0.91</v>
      </c>
      <c r="E176" s="117">
        <v>1.01</v>
      </c>
      <c r="F176" s="24">
        <v>9.9999999999999978E-2</v>
      </c>
      <c r="G176" s="24">
        <v>6.475803854433268E-2</v>
      </c>
      <c r="H176" s="24">
        <v>0.16475803854433266</v>
      </c>
    </row>
    <row r="177" spans="1:8" x14ac:dyDescent="0.25">
      <c r="A177" s="21">
        <v>164</v>
      </c>
      <c r="B177" s="22">
        <v>91557131</v>
      </c>
      <c r="C177" s="23">
        <v>44.5</v>
      </c>
      <c r="D177" s="91">
        <v>0.93899999999999995</v>
      </c>
      <c r="E177" s="117">
        <v>1.079</v>
      </c>
      <c r="F177" s="24">
        <v>0.14000000000000001</v>
      </c>
      <c r="G177" s="24">
        <v>5.9663203213722656E-2</v>
      </c>
      <c r="H177" s="24">
        <v>0.19966320321372266</v>
      </c>
    </row>
    <row r="178" spans="1:8" x14ac:dyDescent="0.25">
      <c r="A178" s="21">
        <v>165</v>
      </c>
      <c r="B178" s="22">
        <v>91557137</v>
      </c>
      <c r="C178" s="23">
        <v>64.5</v>
      </c>
      <c r="D178" s="91">
        <v>5.8049999999999997</v>
      </c>
      <c r="E178" s="117">
        <v>6.2309999999999999</v>
      </c>
      <c r="F178" s="24">
        <v>0.42600000000000016</v>
      </c>
      <c r="G178" s="24">
        <v>8.6478126006407002E-2</v>
      </c>
      <c r="H178" s="24">
        <v>0.51247812600640719</v>
      </c>
    </row>
    <row r="179" spans="1:8" x14ac:dyDescent="0.25">
      <c r="A179" s="21">
        <v>166</v>
      </c>
      <c r="B179" s="22">
        <v>91557138</v>
      </c>
      <c r="C179" s="23">
        <v>35.700000000000003</v>
      </c>
      <c r="D179" s="91">
        <v>2.867</v>
      </c>
      <c r="E179" s="117">
        <v>3.056</v>
      </c>
      <c r="F179" s="24">
        <v>0.18900000000000006</v>
      </c>
      <c r="G179" s="24">
        <v>4.786463718494155E-2</v>
      </c>
      <c r="H179" s="24">
        <v>0.23686463718494161</v>
      </c>
    </row>
    <row r="180" spans="1:8" x14ac:dyDescent="0.25">
      <c r="A180" s="21">
        <v>167</v>
      </c>
      <c r="B180" s="22">
        <v>91557136</v>
      </c>
      <c r="C180" s="23">
        <v>64.400000000000006</v>
      </c>
      <c r="D180" s="91">
        <v>2.9420000000000002</v>
      </c>
      <c r="E180" s="117">
        <v>2.9420000000000002</v>
      </c>
      <c r="F180" s="24">
        <v>0</v>
      </c>
      <c r="G180" s="24">
        <v>8.6344051392443583E-2</v>
      </c>
      <c r="H180" s="24">
        <v>8.6344051392443583E-2</v>
      </c>
    </row>
    <row r="181" spans="1:8" x14ac:dyDescent="0.25">
      <c r="A181" s="21">
        <v>168</v>
      </c>
      <c r="B181" s="22">
        <v>91557135</v>
      </c>
      <c r="C181" s="23">
        <v>45.5</v>
      </c>
      <c r="D181" s="91">
        <v>4.4320000000000004</v>
      </c>
      <c r="E181" s="117">
        <v>4.8369999999999997</v>
      </c>
      <c r="F181" s="24">
        <v>0.40499999999999936</v>
      </c>
      <c r="G181" s="24">
        <v>6.1003949353356873E-2</v>
      </c>
      <c r="H181" s="24">
        <v>0.46600394935335621</v>
      </c>
    </row>
    <row r="182" spans="1:8" x14ac:dyDescent="0.25">
      <c r="A182" s="21">
        <v>169</v>
      </c>
      <c r="B182" s="22">
        <v>91557011</v>
      </c>
      <c r="C182" s="23">
        <v>53.1</v>
      </c>
      <c r="D182" s="117">
        <v>5.0000000000000001E-3</v>
      </c>
      <c r="E182" s="117">
        <v>5.0000000000000001E-3</v>
      </c>
      <c r="F182" s="24">
        <v>0</v>
      </c>
      <c r="G182" s="24">
        <v>7.1193620014576922E-2</v>
      </c>
      <c r="H182" s="24">
        <v>7.1193620014576922E-2</v>
      </c>
    </row>
    <row r="183" spans="1:8" x14ac:dyDescent="0.25">
      <c r="A183" s="21">
        <v>170</v>
      </c>
      <c r="B183" s="22">
        <v>91557018</v>
      </c>
      <c r="C183" s="23">
        <v>42.8</v>
      </c>
      <c r="D183" s="117">
        <v>8.5999999999999993E-2</v>
      </c>
      <c r="E183" s="117">
        <v>8.5999999999999993E-2</v>
      </c>
      <c r="F183" s="24">
        <v>0</v>
      </c>
      <c r="G183" s="24">
        <v>5.7383934776344486E-2</v>
      </c>
      <c r="H183" s="24">
        <v>5.7383934776344486E-2</v>
      </c>
    </row>
    <row r="184" spans="1:8" x14ac:dyDescent="0.25">
      <c r="A184" s="21">
        <v>171</v>
      </c>
      <c r="B184" s="22">
        <v>91557014</v>
      </c>
      <c r="C184" s="23">
        <v>78.5</v>
      </c>
      <c r="D184" s="91">
        <v>10.811</v>
      </c>
      <c r="E184" s="117">
        <v>11.403</v>
      </c>
      <c r="F184" s="24">
        <v>0.59200000000000053</v>
      </c>
      <c r="G184" s="24">
        <v>0.10524857196128604</v>
      </c>
      <c r="H184" s="24">
        <v>0.69724857196128653</v>
      </c>
    </row>
    <row r="185" spans="1:8" x14ac:dyDescent="0.25">
      <c r="A185" s="21">
        <v>172</v>
      </c>
      <c r="B185" s="22">
        <v>91557017</v>
      </c>
      <c r="C185" s="23">
        <v>77.3</v>
      </c>
      <c r="D185" s="91">
        <v>3.5379999999999998</v>
      </c>
      <c r="E185" s="117">
        <v>3.5379999999999998</v>
      </c>
      <c r="F185" s="24">
        <v>0</v>
      </c>
      <c r="G185" s="24">
        <v>0.10363967659372497</v>
      </c>
      <c r="H185" s="24">
        <v>0.10363967659372497</v>
      </c>
    </row>
    <row r="186" spans="1:8" x14ac:dyDescent="0.25">
      <c r="A186" s="21">
        <v>173</v>
      </c>
      <c r="B186" s="22">
        <v>91557013</v>
      </c>
      <c r="C186" s="23">
        <v>46.9</v>
      </c>
      <c r="D186" s="91">
        <v>2.0859999999999999</v>
      </c>
      <c r="E186" s="117">
        <v>2.423</v>
      </c>
      <c r="F186" s="24">
        <v>0.33700000000000019</v>
      </c>
      <c r="G186" s="24">
        <v>6.2880993948844777E-2</v>
      </c>
      <c r="H186" s="24">
        <v>0.39988099394884496</v>
      </c>
    </row>
    <row r="187" spans="1:8" x14ac:dyDescent="0.25">
      <c r="A187" s="21">
        <v>174</v>
      </c>
      <c r="B187" s="22">
        <v>91557012</v>
      </c>
      <c r="C187" s="23">
        <v>52.1</v>
      </c>
      <c r="D187" s="91">
        <v>3.496</v>
      </c>
      <c r="E187" s="117">
        <v>3.5819999999999999</v>
      </c>
      <c r="F187" s="24">
        <v>8.5999999999999854E-2</v>
      </c>
      <c r="G187" s="24">
        <v>6.9852873874942711E-2</v>
      </c>
      <c r="H187" s="24">
        <v>0.15585287387494257</v>
      </c>
    </row>
    <row r="188" spans="1:8" x14ac:dyDescent="0.25">
      <c r="A188" s="21">
        <v>175</v>
      </c>
      <c r="B188" s="22">
        <v>91557015</v>
      </c>
      <c r="C188" s="23">
        <v>48.1</v>
      </c>
      <c r="D188" s="91">
        <v>0.82599999999999996</v>
      </c>
      <c r="E188" s="117">
        <v>0.84</v>
      </c>
      <c r="F188" s="24">
        <v>1.4000000000000012E-2</v>
      </c>
      <c r="G188" s="24">
        <v>6.4489889316405841E-2</v>
      </c>
      <c r="H188" s="24">
        <v>7.8489889316405853E-2</v>
      </c>
    </row>
    <row r="189" spans="1:8" x14ac:dyDescent="0.25">
      <c r="A189" s="21">
        <v>176</v>
      </c>
      <c r="B189" s="22">
        <v>91557016</v>
      </c>
      <c r="C189" s="23">
        <v>44.8</v>
      </c>
      <c r="D189" s="91">
        <v>6.3280000000000003</v>
      </c>
      <c r="E189" s="117">
        <v>6.8090000000000002</v>
      </c>
      <c r="F189" s="24">
        <v>0.48099999999999987</v>
      </c>
      <c r="G189" s="24">
        <v>6.0065427055612922E-2</v>
      </c>
      <c r="H189" s="24">
        <v>0.54106542705561278</v>
      </c>
    </row>
    <row r="190" spans="1:8" x14ac:dyDescent="0.25">
      <c r="A190" s="21">
        <v>177</v>
      </c>
      <c r="B190" s="22">
        <v>91557010</v>
      </c>
      <c r="C190" s="23">
        <v>64.7</v>
      </c>
      <c r="D190" s="91">
        <v>5.1369999999999996</v>
      </c>
      <c r="E190" s="117">
        <v>5.1369999999999996</v>
      </c>
      <c r="F190" s="24">
        <v>0</v>
      </c>
      <c r="G190" s="24">
        <v>8.6746275234333842E-2</v>
      </c>
      <c r="H190" s="24">
        <v>8.6746275234333842E-2</v>
      </c>
    </row>
    <row r="191" spans="1:8" x14ac:dyDescent="0.25">
      <c r="A191" s="21">
        <v>178</v>
      </c>
      <c r="B191" s="22">
        <v>91557007</v>
      </c>
      <c r="C191" s="23">
        <v>36.1</v>
      </c>
      <c r="D191" s="91">
        <v>4.3999999999999997E-2</v>
      </c>
      <c r="E191" s="117">
        <v>4.3999999999999997E-2</v>
      </c>
      <c r="F191" s="24">
        <v>0</v>
      </c>
      <c r="G191" s="24">
        <v>4.8400935640795235E-2</v>
      </c>
      <c r="H191" s="24">
        <v>4.8400935640795235E-2</v>
      </c>
    </row>
    <row r="192" spans="1:8" x14ac:dyDescent="0.25">
      <c r="A192" s="21">
        <v>179</v>
      </c>
      <c r="B192" s="22">
        <v>91557009</v>
      </c>
      <c r="C192" s="23">
        <v>64.099999999999994</v>
      </c>
      <c r="D192" s="91">
        <v>6.4080000000000004</v>
      </c>
      <c r="E192" s="117">
        <v>6.9749999999999996</v>
      </c>
      <c r="F192" s="24">
        <v>0.56699999999999928</v>
      </c>
      <c r="G192" s="24">
        <v>8.594182755055331E-2</v>
      </c>
      <c r="H192" s="24">
        <v>0.65294182755055263</v>
      </c>
    </row>
    <row r="193" spans="1:8" x14ac:dyDescent="0.25">
      <c r="A193" s="21">
        <v>180</v>
      </c>
      <c r="B193" s="22">
        <v>915057008</v>
      </c>
      <c r="C193" s="23">
        <v>45.6</v>
      </c>
      <c r="D193" s="91">
        <v>3.4220000000000002</v>
      </c>
      <c r="E193" s="117">
        <v>3.4220000000000002</v>
      </c>
      <c r="F193" s="24">
        <v>0</v>
      </c>
      <c r="G193" s="24">
        <v>6.11380239673203E-2</v>
      </c>
      <c r="H193" s="24">
        <v>6.11380239673203E-2</v>
      </c>
    </row>
    <row r="194" spans="1:8" x14ac:dyDescent="0.25">
      <c r="A194" s="21">
        <v>181</v>
      </c>
      <c r="B194" s="22">
        <v>91505751</v>
      </c>
      <c r="C194" s="23">
        <v>53.3</v>
      </c>
      <c r="D194" s="91">
        <v>6.4889999999999999</v>
      </c>
      <c r="E194" s="117">
        <v>6.8380000000000001</v>
      </c>
      <c r="F194" s="24">
        <v>0.3490000000000002</v>
      </c>
      <c r="G194" s="24">
        <v>7.1461769242503762E-2</v>
      </c>
      <c r="H194" s="24">
        <v>0.42046176924250395</v>
      </c>
    </row>
    <row r="195" spans="1:8" x14ac:dyDescent="0.25">
      <c r="A195" s="21">
        <v>182</v>
      </c>
      <c r="B195" s="22">
        <v>91505742</v>
      </c>
      <c r="C195" s="23">
        <v>43</v>
      </c>
      <c r="D195" s="92">
        <v>1.0407</v>
      </c>
      <c r="E195" s="92">
        <v>1.0407</v>
      </c>
      <c r="F195" s="24">
        <v>0</v>
      </c>
      <c r="G195" s="24">
        <v>5.7652084004271333E-2</v>
      </c>
      <c r="H195" s="24">
        <v>5.7652084004271333E-2</v>
      </c>
    </row>
    <row r="196" spans="1:8" x14ac:dyDescent="0.25">
      <c r="A196" s="21">
        <v>183</v>
      </c>
      <c r="B196" s="22">
        <v>91505745</v>
      </c>
      <c r="C196" s="23">
        <v>77.3</v>
      </c>
      <c r="D196" s="91">
        <v>3.0720000000000001</v>
      </c>
      <c r="E196" s="117">
        <v>3.464</v>
      </c>
      <c r="F196" s="24">
        <v>0.3919999999999999</v>
      </c>
      <c r="G196" s="24">
        <v>0.10363967659372497</v>
      </c>
      <c r="H196" s="24">
        <v>0.49563967659372488</v>
      </c>
    </row>
    <row r="197" spans="1:8" x14ac:dyDescent="0.25">
      <c r="A197" s="21">
        <v>184</v>
      </c>
      <c r="B197" s="22">
        <v>91505744</v>
      </c>
      <c r="C197" s="23">
        <v>77.900000000000006</v>
      </c>
      <c r="D197" s="91">
        <v>3.5379999999999998</v>
      </c>
      <c r="E197" s="117">
        <v>4.0990000000000002</v>
      </c>
      <c r="F197" s="24">
        <v>0.56100000000000039</v>
      </c>
      <c r="G197" s="24">
        <v>0.10444412427750552</v>
      </c>
      <c r="H197" s="24">
        <v>0.66544412427750588</v>
      </c>
    </row>
    <row r="198" spans="1:8" x14ac:dyDescent="0.25">
      <c r="A198" s="21">
        <v>185</v>
      </c>
      <c r="B198" s="22">
        <v>91505743</v>
      </c>
      <c r="C198" s="23">
        <v>47</v>
      </c>
      <c r="D198" s="91">
        <v>1.0229999999999999</v>
      </c>
      <c r="E198" s="117">
        <v>1.0609999999999999</v>
      </c>
      <c r="F198" s="24">
        <v>3.8000000000000034E-2</v>
      </c>
      <c r="G198" s="24">
        <v>6.3015068562808196E-2</v>
      </c>
      <c r="H198" s="24">
        <v>0.10101506856280823</v>
      </c>
    </row>
    <row r="199" spans="1:8" x14ac:dyDescent="0.25">
      <c r="A199" s="21">
        <v>186</v>
      </c>
      <c r="B199" s="22">
        <v>91505750</v>
      </c>
      <c r="C199" s="23">
        <v>52.2</v>
      </c>
      <c r="D199" s="91">
        <v>2.4630000000000001</v>
      </c>
      <c r="E199" s="117">
        <v>2.7570000000000001</v>
      </c>
      <c r="F199" s="24">
        <v>0.29400000000000004</v>
      </c>
      <c r="G199" s="24">
        <v>6.9986948488906131E-2</v>
      </c>
      <c r="H199" s="24">
        <v>0.36398694848890617</v>
      </c>
    </row>
    <row r="200" spans="1:8" x14ac:dyDescent="0.25">
      <c r="A200" s="21">
        <v>187</v>
      </c>
      <c r="B200" s="22">
        <v>91505752</v>
      </c>
      <c r="C200" s="23">
        <v>48.3</v>
      </c>
      <c r="D200" s="117">
        <v>0</v>
      </c>
      <c r="E200" s="117">
        <v>0</v>
      </c>
      <c r="F200" s="24">
        <v>0</v>
      </c>
      <c r="G200" s="24">
        <v>6.475803854433268E-2</v>
      </c>
      <c r="H200" s="24">
        <v>6.475803854433268E-2</v>
      </c>
    </row>
    <row r="201" spans="1:8" x14ac:dyDescent="0.25">
      <c r="A201" s="21">
        <v>188</v>
      </c>
      <c r="B201" s="22">
        <v>91505753</v>
      </c>
      <c r="C201" s="23">
        <v>44.8</v>
      </c>
      <c r="D201" s="117">
        <v>4.4320000000000004</v>
      </c>
      <c r="E201" s="117">
        <v>4.7430000000000003</v>
      </c>
      <c r="F201" s="24">
        <v>0.31099999999999994</v>
      </c>
      <c r="G201" s="24">
        <v>6.0065427055612922E-2</v>
      </c>
      <c r="H201" s="24">
        <v>0.37106542705561285</v>
      </c>
    </row>
    <row r="202" spans="1:8" x14ac:dyDescent="0.25">
      <c r="A202" s="21">
        <v>189</v>
      </c>
      <c r="B202" s="22">
        <v>91505757</v>
      </c>
      <c r="C202" s="23">
        <v>64.7</v>
      </c>
      <c r="D202" s="91">
        <v>2.3849999999999998</v>
      </c>
      <c r="E202" s="117">
        <v>2.6480000000000001</v>
      </c>
      <c r="F202" s="24">
        <v>0.26300000000000034</v>
      </c>
      <c r="G202" s="24">
        <v>8.6746275234333842E-2</v>
      </c>
      <c r="H202" s="24">
        <v>0.34974627523433421</v>
      </c>
    </row>
    <row r="203" spans="1:8" x14ac:dyDescent="0.25">
      <c r="A203" s="21">
        <v>190</v>
      </c>
      <c r="B203" s="22">
        <v>91505754</v>
      </c>
      <c r="C203" s="23">
        <v>36.1</v>
      </c>
      <c r="D203" s="91">
        <v>0.76600000000000001</v>
      </c>
      <c r="E203" s="117">
        <v>0.82599999999999996</v>
      </c>
      <c r="F203" s="24">
        <v>5.9999999999999942E-2</v>
      </c>
      <c r="G203" s="24">
        <v>4.8400935640795235E-2</v>
      </c>
      <c r="H203" s="24">
        <v>0.10840093564079517</v>
      </c>
    </row>
    <row r="204" spans="1:8" x14ac:dyDescent="0.25">
      <c r="A204" s="21">
        <v>191</v>
      </c>
      <c r="B204" s="22">
        <v>91505755</v>
      </c>
      <c r="C204" s="23">
        <v>64.7</v>
      </c>
      <c r="D204" s="91">
        <v>0.27600000000000002</v>
      </c>
      <c r="E204" s="117">
        <v>0.27600000000000002</v>
      </c>
      <c r="F204" s="24">
        <v>0</v>
      </c>
      <c r="G204" s="24">
        <v>8.6746275234333842E-2</v>
      </c>
      <c r="H204" s="24">
        <v>8.6746275234333842E-2</v>
      </c>
    </row>
    <row r="205" spans="1:8" x14ac:dyDescent="0.25">
      <c r="A205" s="21">
        <v>192</v>
      </c>
      <c r="B205" s="22">
        <v>91505756</v>
      </c>
      <c r="C205" s="23">
        <v>45.5</v>
      </c>
      <c r="D205" s="91">
        <v>1.9870000000000001</v>
      </c>
      <c r="E205" s="117">
        <v>2.1890000000000001</v>
      </c>
      <c r="F205" s="24">
        <v>0.20199999999999996</v>
      </c>
      <c r="G205" s="24">
        <v>6.1003949353356873E-2</v>
      </c>
      <c r="H205" s="24">
        <v>0.2630039493533568</v>
      </c>
    </row>
    <row r="206" spans="1:8" x14ac:dyDescent="0.25">
      <c r="A206" s="21">
        <v>193</v>
      </c>
      <c r="B206" s="22">
        <v>91505749</v>
      </c>
      <c r="C206" s="23">
        <v>53.3</v>
      </c>
      <c r="D206" s="91">
        <v>5.2910000000000004</v>
      </c>
      <c r="E206" s="117">
        <v>5.74</v>
      </c>
      <c r="F206" s="24">
        <v>0.44899999999999984</v>
      </c>
      <c r="G206" s="24">
        <v>7.1461769242503762E-2</v>
      </c>
      <c r="H206" s="24">
        <v>0.52046176924250365</v>
      </c>
    </row>
    <row r="207" spans="1:8" x14ac:dyDescent="0.25">
      <c r="A207" s="21">
        <v>194</v>
      </c>
      <c r="B207" s="22">
        <v>91557078</v>
      </c>
      <c r="C207" s="23">
        <v>43</v>
      </c>
      <c r="D207" s="91">
        <v>9.0999999999999998E-2</v>
      </c>
      <c r="E207" s="117">
        <v>9.0999999999999998E-2</v>
      </c>
      <c r="F207" s="24">
        <v>0</v>
      </c>
      <c r="G207" s="24">
        <v>5.7652084004271333E-2</v>
      </c>
      <c r="H207" s="24">
        <v>5.7652084004271333E-2</v>
      </c>
    </row>
    <row r="208" spans="1:8" x14ac:dyDescent="0.25">
      <c r="A208" s="21">
        <v>195</v>
      </c>
      <c r="B208" s="22">
        <v>91557082</v>
      </c>
      <c r="C208" s="23">
        <v>77.2</v>
      </c>
      <c r="D208" s="91">
        <v>4.8499999999999996</v>
      </c>
      <c r="E208" s="117">
        <v>4.8499999999999996</v>
      </c>
      <c r="F208" s="24">
        <v>0</v>
      </c>
      <c r="G208" s="24">
        <v>0.10350560197976155</v>
      </c>
      <c r="H208" s="24">
        <v>0.10350560197976155</v>
      </c>
    </row>
    <row r="209" spans="1:8" x14ac:dyDescent="0.25">
      <c r="A209" s="21">
        <v>196</v>
      </c>
      <c r="B209" s="22">
        <v>91505737</v>
      </c>
      <c r="C209" s="23">
        <v>78.3</v>
      </c>
      <c r="D209" s="91">
        <v>5.5819999999999999</v>
      </c>
      <c r="E209" s="117">
        <v>5.9379999999999997</v>
      </c>
      <c r="F209" s="24">
        <v>0.35599999999999987</v>
      </c>
      <c r="G209" s="24">
        <v>0.1049804227333592</v>
      </c>
      <c r="H209" s="24">
        <v>0.46098042273335904</v>
      </c>
    </row>
    <row r="210" spans="1:8" x14ac:dyDescent="0.25">
      <c r="A210" s="21">
        <v>197</v>
      </c>
      <c r="B210" s="22">
        <v>91505736</v>
      </c>
      <c r="C210" s="23">
        <v>47.2</v>
      </c>
      <c r="D210" s="91">
        <v>5.1589999999999998</v>
      </c>
      <c r="E210" s="117">
        <v>5.2910000000000004</v>
      </c>
      <c r="F210" s="24">
        <v>0.13200000000000056</v>
      </c>
      <c r="G210" s="24">
        <v>6.328321779073505E-2</v>
      </c>
      <c r="H210" s="24">
        <v>0.1952832177907356</v>
      </c>
    </row>
    <row r="211" spans="1:8" x14ac:dyDescent="0.25">
      <c r="A211" s="21">
        <v>198</v>
      </c>
      <c r="B211" s="22">
        <v>91505746</v>
      </c>
      <c r="C211" s="23">
        <v>52.2</v>
      </c>
      <c r="D211" s="91">
        <v>3.5110000000000001</v>
      </c>
      <c r="E211" s="117">
        <v>3.6269999999999998</v>
      </c>
      <c r="F211" s="24">
        <v>0.11599999999999966</v>
      </c>
      <c r="G211" s="24">
        <v>6.9986948488906131E-2</v>
      </c>
      <c r="H211" s="24">
        <v>0.18598694848890579</v>
      </c>
    </row>
    <row r="212" spans="1:8" x14ac:dyDescent="0.25">
      <c r="A212" s="21">
        <v>199</v>
      </c>
      <c r="B212" s="22">
        <v>91505747</v>
      </c>
      <c r="C212" s="23">
        <v>48.1</v>
      </c>
      <c r="D212" s="91">
        <v>4.0220000000000002</v>
      </c>
      <c r="E212" s="117">
        <v>4.4779999999999998</v>
      </c>
      <c r="F212" s="24">
        <v>0.45599999999999952</v>
      </c>
      <c r="G212" s="24">
        <v>6.4489889316405841E-2</v>
      </c>
      <c r="H212" s="24">
        <v>0.52048988931640539</v>
      </c>
    </row>
    <row r="213" spans="1:8" x14ac:dyDescent="0.25">
      <c r="A213" s="21">
        <v>200</v>
      </c>
      <c r="B213" s="22">
        <v>91504412</v>
      </c>
      <c r="C213" s="23">
        <v>44.9</v>
      </c>
      <c r="D213" s="91">
        <v>1.4350000000000001</v>
      </c>
      <c r="E213" s="117">
        <v>1.5249999999999999</v>
      </c>
      <c r="F213" s="24">
        <v>8.9999999999999858E-2</v>
      </c>
      <c r="G213" s="24">
        <v>6.0199501669576341E-2</v>
      </c>
      <c r="H213" s="24">
        <v>0.15019950166957619</v>
      </c>
    </row>
    <row r="214" spans="1:8" x14ac:dyDescent="0.25">
      <c r="A214" s="21">
        <v>201</v>
      </c>
      <c r="B214" s="22">
        <v>91505741</v>
      </c>
      <c r="C214" s="23">
        <v>64.7</v>
      </c>
      <c r="D214" s="91">
        <v>4.4119999999999999</v>
      </c>
      <c r="E214" s="117">
        <v>4.6260000000000003</v>
      </c>
      <c r="F214" s="24">
        <v>0.21400000000000041</v>
      </c>
      <c r="G214" s="24">
        <v>8.6746275234333842E-2</v>
      </c>
      <c r="H214" s="24">
        <v>0.30074627523433428</v>
      </c>
    </row>
    <row r="215" spans="1:8" x14ac:dyDescent="0.25">
      <c r="A215" s="21">
        <v>202</v>
      </c>
      <c r="B215" s="22">
        <v>91505740</v>
      </c>
      <c r="C215" s="23">
        <v>35.9</v>
      </c>
      <c r="D215" s="91">
        <v>1.1359999999999999</v>
      </c>
      <c r="E215" s="117">
        <v>1.254</v>
      </c>
      <c r="F215" s="24">
        <v>0.1180000000000001</v>
      </c>
      <c r="G215" s="24">
        <v>4.8132786412868389E-2</v>
      </c>
      <c r="H215" s="24">
        <v>0.16613278641286849</v>
      </c>
    </row>
    <row r="216" spans="1:8" x14ac:dyDescent="0.25">
      <c r="A216" s="21">
        <v>203</v>
      </c>
      <c r="B216" s="22">
        <v>91505739</v>
      </c>
      <c r="C216" s="23">
        <v>64.7</v>
      </c>
      <c r="D216" s="91">
        <v>7.5869999999999997</v>
      </c>
      <c r="E216" s="117">
        <v>8.1890000000000001</v>
      </c>
      <c r="F216" s="24">
        <v>0.60200000000000031</v>
      </c>
      <c r="G216" s="24">
        <v>8.6746275234333842E-2</v>
      </c>
      <c r="H216" s="24">
        <v>0.68874627523433418</v>
      </c>
    </row>
    <row r="217" spans="1:8" x14ac:dyDescent="0.25">
      <c r="A217" s="21">
        <v>204</v>
      </c>
      <c r="B217" s="22">
        <v>91505738</v>
      </c>
      <c r="C217" s="23">
        <v>45.4</v>
      </c>
      <c r="D217" s="91">
        <v>0.92200000000000004</v>
      </c>
      <c r="E217" s="117">
        <v>0.92200000000000004</v>
      </c>
      <c r="F217" s="24">
        <v>0</v>
      </c>
      <c r="G217" s="24">
        <v>6.0869874739393454E-2</v>
      </c>
      <c r="H217" s="24">
        <v>6.0869874739393454E-2</v>
      </c>
    </row>
    <row r="218" spans="1:8" x14ac:dyDescent="0.25">
      <c r="A218" s="195" t="s">
        <v>19</v>
      </c>
      <c r="B218" s="196"/>
      <c r="C218" s="36">
        <v>11097.600000000004</v>
      </c>
      <c r="D218" s="94">
        <v>702.74569999999994</v>
      </c>
      <c r="E218" s="94">
        <v>749.29770000000008</v>
      </c>
      <c r="F218" s="67">
        <v>46.552000000000021</v>
      </c>
      <c r="G218" s="67">
        <v>14.879064359204683</v>
      </c>
      <c r="H218" s="67">
        <v>61.431064359204747</v>
      </c>
    </row>
    <row r="219" spans="1:8" ht="24.75" customHeight="1" x14ac:dyDescent="0.25">
      <c r="A219" s="197" t="s">
        <v>16</v>
      </c>
      <c r="B219" s="198"/>
      <c r="C219" s="198"/>
      <c r="D219" s="198"/>
      <c r="E219" s="198"/>
      <c r="F219" s="198"/>
      <c r="G219" s="198"/>
      <c r="H219" s="198"/>
    </row>
    <row r="220" spans="1:8" x14ac:dyDescent="0.25">
      <c r="A220" s="36">
        <v>1</v>
      </c>
      <c r="B220" s="22">
        <v>91557083</v>
      </c>
      <c r="C220" s="23">
        <v>112.4</v>
      </c>
      <c r="D220" s="38">
        <v>12.281000000000001</v>
      </c>
      <c r="E220" s="38">
        <v>13.007</v>
      </c>
      <c r="F220" s="24">
        <v>0.72599999999999909</v>
      </c>
      <c r="G220" s="24">
        <v>0.150699866094886</v>
      </c>
      <c r="H220" s="38">
        <v>0.87669986609488504</v>
      </c>
    </row>
    <row r="221" spans="1:8" x14ac:dyDescent="0.25">
      <c r="A221" s="36">
        <v>2</v>
      </c>
      <c r="B221" s="22">
        <v>91557080</v>
      </c>
      <c r="C221" s="23">
        <v>38.4</v>
      </c>
      <c r="D221" s="38">
        <v>5.085</v>
      </c>
      <c r="E221" s="38">
        <v>5.6369999999999996</v>
      </c>
      <c r="F221" s="24">
        <v>0.5519999999999996</v>
      </c>
      <c r="G221" s="24">
        <v>5.148465176195393E-2</v>
      </c>
      <c r="H221" s="38">
        <v>0.60348465176195354</v>
      </c>
    </row>
    <row r="222" spans="1:8" x14ac:dyDescent="0.25">
      <c r="A222" s="36">
        <v>3</v>
      </c>
      <c r="B222" s="22">
        <v>91557079</v>
      </c>
      <c r="C222" s="23">
        <v>63.4</v>
      </c>
      <c r="D222" s="38">
        <v>7.7759999999999998</v>
      </c>
      <c r="E222" s="38">
        <v>8.4269999999999996</v>
      </c>
      <c r="F222" s="24">
        <v>0.6509999999999998</v>
      </c>
      <c r="G222" s="24">
        <v>8.5003305252809358E-2</v>
      </c>
      <c r="H222" s="38">
        <v>0.73600330525280921</v>
      </c>
    </row>
    <row r="223" spans="1:8" x14ac:dyDescent="0.25">
      <c r="A223" s="36">
        <v>4</v>
      </c>
      <c r="B223" s="22">
        <v>91557077</v>
      </c>
      <c r="C223" s="23">
        <v>109.9</v>
      </c>
      <c r="D223" s="38">
        <v>2.4979999999999998</v>
      </c>
      <c r="E223" s="170" t="s">
        <v>46</v>
      </c>
      <c r="F223" s="24">
        <v>0.624</v>
      </c>
      <c r="G223" s="24">
        <v>0.14734800074580046</v>
      </c>
      <c r="H223" s="38">
        <v>0.77134800074580046</v>
      </c>
    </row>
    <row r="224" spans="1:8" x14ac:dyDescent="0.25">
      <c r="A224" s="36">
        <v>5</v>
      </c>
      <c r="B224" s="22">
        <v>91557075</v>
      </c>
      <c r="C224" s="23">
        <v>56.9</v>
      </c>
      <c r="D224" s="38">
        <v>4.8170000000000002</v>
      </c>
      <c r="E224" s="38">
        <v>5.0279999999999996</v>
      </c>
      <c r="F224" s="24">
        <v>0.21099999999999941</v>
      </c>
      <c r="G224" s="24">
        <v>7.6288455345186953E-2</v>
      </c>
      <c r="H224" s="38">
        <v>0.28728845534518638</v>
      </c>
    </row>
    <row r="225" spans="1:8" x14ac:dyDescent="0.25">
      <c r="A225" s="36">
        <v>6</v>
      </c>
      <c r="B225" s="22">
        <v>91557076</v>
      </c>
      <c r="C225" s="23">
        <v>35</v>
      </c>
      <c r="D225" s="38">
        <v>3.9089999999999998</v>
      </c>
      <c r="E225" s="38">
        <v>4.1959999999999997</v>
      </c>
      <c r="F225" s="24">
        <v>0.28699999999999992</v>
      </c>
      <c r="G225" s="24">
        <v>4.6926114887197598E-2</v>
      </c>
      <c r="H225" s="38">
        <v>0.33392611488719753</v>
      </c>
    </row>
    <row r="226" spans="1:8" x14ac:dyDescent="0.25">
      <c r="A226" s="36">
        <v>7</v>
      </c>
      <c r="B226" s="22">
        <v>91557084</v>
      </c>
      <c r="C226" s="23">
        <v>52.2</v>
      </c>
      <c r="D226" s="38">
        <v>5.5739999999999998</v>
      </c>
      <c r="E226" s="38">
        <v>5.95</v>
      </c>
      <c r="F226" s="24">
        <v>0.37600000000000033</v>
      </c>
      <c r="G226" s="24">
        <v>6.9986948488906131E-2</v>
      </c>
      <c r="H226" s="38">
        <v>0.44598694848890647</v>
      </c>
    </row>
    <row r="227" spans="1:8" x14ac:dyDescent="0.25">
      <c r="A227" s="36">
        <v>8</v>
      </c>
      <c r="B227" s="22">
        <v>91557086</v>
      </c>
      <c r="C227" s="23">
        <v>55.9</v>
      </c>
      <c r="D227" s="38">
        <v>8.9670000000000005</v>
      </c>
      <c r="E227" s="38">
        <v>9.68</v>
      </c>
      <c r="F227" s="24">
        <v>0.71299999999999919</v>
      </c>
      <c r="G227" s="24">
        <v>7.4947709205552729E-2</v>
      </c>
      <c r="H227" s="38">
        <v>0.7879477092055519</v>
      </c>
    </row>
    <row r="228" spans="1:8" x14ac:dyDescent="0.25">
      <c r="A228" s="36">
        <v>9</v>
      </c>
      <c r="B228" s="22">
        <v>91504408</v>
      </c>
      <c r="C228" s="23">
        <v>56</v>
      </c>
      <c r="D228" s="38">
        <v>3.234</v>
      </c>
      <c r="E228" s="38">
        <v>3.2429999999999999</v>
      </c>
      <c r="F228" s="24">
        <v>8.999999999999897E-3</v>
      </c>
      <c r="G228" s="24">
        <v>7.5081783819516149E-2</v>
      </c>
      <c r="H228" s="38">
        <v>8.4081783819516046E-2</v>
      </c>
    </row>
    <row r="229" spans="1:8" x14ac:dyDescent="0.25">
      <c r="A229" s="36">
        <v>10</v>
      </c>
      <c r="B229" s="22">
        <v>91557085</v>
      </c>
      <c r="C229" s="23">
        <v>121.7</v>
      </c>
      <c r="D229" s="38">
        <v>13.455</v>
      </c>
      <c r="E229" s="38">
        <v>14.268000000000001</v>
      </c>
      <c r="F229" s="24">
        <v>0.81300000000000061</v>
      </c>
      <c r="G229" s="24">
        <v>0.16316880519348423</v>
      </c>
      <c r="H229" s="38">
        <v>0.97616880519348481</v>
      </c>
    </row>
    <row r="230" spans="1:8" x14ac:dyDescent="0.25">
      <c r="A230" s="187" t="s">
        <v>18</v>
      </c>
      <c r="B230" s="188"/>
      <c r="C230" s="36">
        <v>701.80000000000007</v>
      </c>
      <c r="D230" s="67">
        <v>67.596000000000004</v>
      </c>
      <c r="E230" s="67">
        <v>69.436000000000007</v>
      </c>
      <c r="F230" s="67">
        <v>4.961999999999998</v>
      </c>
      <c r="G230" s="67">
        <v>0.94093564079529335</v>
      </c>
      <c r="H230" s="67">
        <v>5.9029356407952909</v>
      </c>
    </row>
    <row r="231" spans="1:8" x14ac:dyDescent="0.25">
      <c r="A231" s="187" t="s">
        <v>17</v>
      </c>
      <c r="B231" s="188"/>
      <c r="C231" s="36">
        <v>11799.400000000003</v>
      </c>
      <c r="D231" s="67">
        <v>770.34169999999995</v>
      </c>
      <c r="E231" s="67">
        <v>818.73370000000011</v>
      </c>
      <c r="F231" s="67">
        <v>51.514000000000017</v>
      </c>
      <c r="G231" s="67">
        <v>15.819999999999977</v>
      </c>
      <c r="H231" s="67">
        <v>67.334000000000032</v>
      </c>
    </row>
    <row r="232" spans="1:8" x14ac:dyDescent="0.25">
      <c r="A232" s="63"/>
      <c r="B232" s="63"/>
      <c r="C232" s="63"/>
      <c r="D232" s="63"/>
      <c r="E232" s="63"/>
      <c r="F232" s="63"/>
      <c r="G232" s="63"/>
      <c r="H232" s="63"/>
    </row>
    <row r="233" spans="1:8" x14ac:dyDescent="0.25">
      <c r="A233" s="160"/>
      <c r="B233" s="160"/>
      <c r="C233" s="160"/>
      <c r="D233" s="160"/>
      <c r="E233" s="160"/>
      <c r="F233" s="160"/>
      <c r="G233" s="128"/>
      <c r="H233" s="160"/>
    </row>
    <row r="234" spans="1:8" x14ac:dyDescent="0.25">
      <c r="A234" s="159"/>
      <c r="B234" s="43"/>
      <c r="C234" s="159"/>
      <c r="D234" s="31"/>
      <c r="E234" s="31"/>
      <c r="F234" s="31"/>
      <c r="G234" s="44"/>
      <c r="H234" s="45"/>
    </row>
    <row r="235" spans="1:8" x14ac:dyDescent="0.25">
      <c r="A235" s="159"/>
      <c r="B235" s="43"/>
      <c r="C235" s="159"/>
      <c r="D235" s="31"/>
      <c r="E235" s="31"/>
      <c r="F235" s="31"/>
      <c r="G235" s="44"/>
      <c r="H235" s="45"/>
    </row>
    <row r="236" spans="1:8" x14ac:dyDescent="0.25">
      <c r="A236" s="159"/>
      <c r="B236" s="43"/>
      <c r="C236" s="159"/>
      <c r="D236" s="31"/>
      <c r="E236" s="31"/>
      <c r="F236" s="31"/>
      <c r="G236" s="44"/>
      <c r="H236" s="45"/>
    </row>
    <row r="237" spans="1:8" x14ac:dyDescent="0.25">
      <c r="A237" s="159"/>
      <c r="B237" s="43"/>
      <c r="C237" s="159"/>
      <c r="D237" s="31"/>
      <c r="E237" s="31"/>
      <c r="F237" s="31"/>
      <c r="G237" s="44"/>
      <c r="H237" s="45"/>
    </row>
    <row r="238" spans="1:8" x14ac:dyDescent="0.25">
      <c r="A238" s="159"/>
      <c r="B238" s="43"/>
      <c r="C238" s="159"/>
      <c r="D238" s="31"/>
      <c r="E238" s="31"/>
      <c r="F238" s="31"/>
      <c r="G238" s="44"/>
      <c r="H238" s="45"/>
    </row>
    <row r="239" spans="1:8" x14ac:dyDescent="0.25">
      <c r="A239" s="159"/>
      <c r="B239" s="43"/>
      <c r="C239" s="159"/>
      <c r="D239" s="31"/>
      <c r="E239" s="31"/>
      <c r="F239" s="31"/>
      <c r="G239" s="44"/>
      <c r="H239" s="45"/>
    </row>
    <row r="240" spans="1:8" x14ac:dyDescent="0.25">
      <c r="A240" s="159"/>
      <c r="B240" s="43"/>
      <c r="C240" s="159"/>
      <c r="D240" s="31"/>
      <c r="E240" s="31"/>
      <c r="F240" s="31"/>
      <c r="G240" s="44"/>
      <c r="H240" s="45"/>
    </row>
    <row r="241" spans="1:8" x14ac:dyDescent="0.25">
      <c r="A241" s="159"/>
      <c r="B241" s="43"/>
      <c r="C241" s="159"/>
      <c r="D241" s="31"/>
      <c r="E241" s="31"/>
      <c r="F241" s="31"/>
      <c r="G241" s="44"/>
      <c r="H241" s="45"/>
    </row>
    <row r="242" spans="1:8" x14ac:dyDescent="0.25">
      <c r="A242" s="159"/>
      <c r="B242" s="43"/>
      <c r="C242" s="159"/>
      <c r="D242" s="31"/>
      <c r="E242" s="31"/>
      <c r="F242" s="31"/>
      <c r="G242" s="44"/>
      <c r="H242" s="45"/>
    </row>
    <row r="243" spans="1:8" x14ac:dyDescent="0.25">
      <c r="A243" s="159"/>
      <c r="B243" s="43"/>
      <c r="C243" s="159"/>
      <c r="D243" s="31"/>
      <c r="E243" s="31"/>
      <c r="F243" s="31"/>
      <c r="G243" s="44"/>
      <c r="H243" s="45"/>
    </row>
    <row r="244" spans="1:8" x14ac:dyDescent="0.25">
      <c r="A244" s="159"/>
      <c r="B244" s="43"/>
      <c r="C244" s="159"/>
      <c r="D244" s="31"/>
      <c r="E244" s="31"/>
      <c r="F244" s="31"/>
      <c r="G244" s="44"/>
      <c r="H244" s="45"/>
    </row>
    <row r="245" spans="1:8" x14ac:dyDescent="0.25">
      <c r="A245" s="159"/>
      <c r="B245" s="43"/>
      <c r="C245" s="159"/>
      <c r="D245" s="31"/>
      <c r="E245" s="31"/>
      <c r="F245" s="31"/>
      <c r="G245" s="44"/>
      <c r="H245" s="45"/>
    </row>
    <row r="246" spans="1:8" x14ac:dyDescent="0.25">
      <c r="A246" s="159"/>
      <c r="B246" s="43"/>
      <c r="C246" s="159"/>
      <c r="D246" s="31"/>
      <c r="E246" s="31"/>
      <c r="F246" s="31"/>
      <c r="G246" s="44"/>
      <c r="H246" s="45"/>
    </row>
    <row r="247" spans="1:8" x14ac:dyDescent="0.25">
      <c r="A247" s="159"/>
      <c r="B247" s="43"/>
      <c r="C247" s="159"/>
      <c r="D247" s="31"/>
      <c r="E247" s="31"/>
      <c r="F247" s="31"/>
      <c r="G247" s="44"/>
      <c r="H247" s="45"/>
    </row>
    <row r="248" spans="1:8" x14ac:dyDescent="0.25">
      <c r="A248" s="159"/>
      <c r="B248" s="43"/>
      <c r="C248" s="159"/>
      <c r="D248" s="31"/>
      <c r="E248" s="31"/>
      <c r="F248" s="31"/>
      <c r="G248" s="44"/>
      <c r="H248" s="45"/>
    </row>
    <row r="249" spans="1:8" x14ac:dyDescent="0.25">
      <c r="A249" s="159"/>
      <c r="B249" s="43"/>
      <c r="C249" s="159"/>
      <c r="D249" s="31"/>
      <c r="E249" s="31"/>
      <c r="F249" s="31"/>
      <c r="G249" s="44"/>
      <c r="H249" s="45"/>
    </row>
    <row r="250" spans="1:8" x14ac:dyDescent="0.25">
      <c r="A250" s="159"/>
      <c r="B250" s="43"/>
      <c r="C250" s="159"/>
      <c r="D250" s="31"/>
      <c r="E250" s="31"/>
      <c r="F250" s="31"/>
      <c r="G250" s="44"/>
      <c r="H250" s="45"/>
    </row>
    <row r="251" spans="1:8" x14ac:dyDescent="0.25">
      <c r="A251" s="159"/>
      <c r="B251" s="43"/>
      <c r="C251" s="159"/>
      <c r="D251" s="31"/>
      <c r="E251" s="31"/>
      <c r="F251" s="31"/>
      <c r="G251" s="44"/>
      <c r="H251" s="45"/>
    </row>
    <row r="252" spans="1:8" x14ac:dyDescent="0.25">
      <c r="A252" s="159"/>
      <c r="B252" s="43"/>
      <c r="C252" s="159"/>
      <c r="D252" s="31"/>
      <c r="E252" s="31"/>
      <c r="F252" s="31"/>
      <c r="G252" s="44"/>
      <c r="H252" s="45"/>
    </row>
    <row r="253" spans="1:8" x14ac:dyDescent="0.25">
      <c r="A253" s="159"/>
      <c r="B253" s="43"/>
      <c r="C253" s="159"/>
      <c r="D253" s="31"/>
      <c r="E253" s="31"/>
      <c r="F253" s="31"/>
      <c r="G253" s="44"/>
      <c r="H253" s="45"/>
    </row>
    <row r="254" spans="1:8" x14ac:dyDescent="0.25">
      <c r="A254" s="159"/>
      <c r="B254" s="43"/>
      <c r="C254" s="159"/>
      <c r="D254" s="31"/>
      <c r="E254" s="31"/>
      <c r="F254" s="31"/>
      <c r="G254" s="44"/>
      <c r="H254" s="45"/>
    </row>
    <row r="255" spans="1:8" x14ac:dyDescent="0.25">
      <c r="A255" s="159"/>
      <c r="B255" s="43"/>
      <c r="C255" s="159"/>
      <c r="D255" s="31"/>
      <c r="E255" s="31"/>
      <c r="F255" s="31"/>
      <c r="G255" s="44"/>
      <c r="H255" s="45"/>
    </row>
    <row r="256" spans="1:8" x14ac:dyDescent="0.25">
      <c r="A256" s="159"/>
      <c r="B256" s="43"/>
      <c r="C256" s="159"/>
      <c r="D256" s="31"/>
      <c r="E256" s="31"/>
      <c r="F256" s="31"/>
      <c r="G256" s="44"/>
      <c r="H256" s="45"/>
    </row>
    <row r="257" spans="1:8" x14ac:dyDescent="0.25">
      <c r="A257" s="159"/>
      <c r="B257" s="43"/>
      <c r="C257" s="159"/>
      <c r="D257" s="31"/>
      <c r="E257" s="31"/>
      <c r="F257" s="31"/>
      <c r="G257" s="44"/>
      <c r="H257" s="45"/>
    </row>
    <row r="258" spans="1:8" x14ac:dyDescent="0.25">
      <c r="A258" s="159"/>
      <c r="B258" s="43"/>
      <c r="C258" s="159"/>
      <c r="D258" s="31"/>
      <c r="E258" s="31"/>
      <c r="F258" s="31"/>
      <c r="G258" s="44"/>
      <c r="H258" s="45"/>
    </row>
    <row r="259" spans="1:8" x14ac:dyDescent="0.25">
      <c r="A259" s="159"/>
      <c r="B259" s="43"/>
      <c r="C259" s="159"/>
      <c r="D259" s="31"/>
      <c r="E259" s="31"/>
      <c r="F259" s="31"/>
      <c r="G259" s="44"/>
      <c r="H259" s="45"/>
    </row>
    <row r="260" spans="1:8" x14ac:dyDescent="0.25">
      <c r="A260" s="159"/>
      <c r="B260" s="43"/>
      <c r="C260" s="159"/>
      <c r="D260" s="31"/>
      <c r="E260" s="31"/>
      <c r="F260" s="31"/>
      <c r="G260" s="44"/>
      <c r="H260" s="45"/>
    </row>
    <row r="261" spans="1:8" x14ac:dyDescent="0.25">
      <c r="A261" s="159"/>
      <c r="B261" s="43"/>
      <c r="C261" s="159"/>
      <c r="D261" s="31"/>
      <c r="E261" s="31"/>
      <c r="F261" s="31"/>
      <c r="G261" s="44"/>
      <c r="H261" s="45"/>
    </row>
    <row r="262" spans="1:8" x14ac:dyDescent="0.25">
      <c r="A262" s="159"/>
      <c r="B262" s="43"/>
      <c r="C262" s="159"/>
      <c r="D262" s="31"/>
      <c r="E262" s="31"/>
      <c r="F262" s="31"/>
      <c r="G262" s="44"/>
      <c r="H262" s="45"/>
    </row>
    <row r="263" spans="1:8" x14ac:dyDescent="0.25">
      <c r="A263" s="159"/>
      <c r="B263" s="43"/>
      <c r="C263" s="159"/>
      <c r="D263" s="31"/>
      <c r="E263" s="31"/>
      <c r="F263" s="31"/>
      <c r="G263" s="44"/>
      <c r="H263" s="45"/>
    </row>
    <row r="264" spans="1:8" x14ac:dyDescent="0.25">
      <c r="A264" s="159"/>
      <c r="B264" s="43"/>
      <c r="C264" s="159"/>
      <c r="D264" s="31"/>
      <c r="E264" s="31"/>
      <c r="F264" s="31"/>
      <c r="G264" s="44"/>
      <c r="H264" s="45"/>
    </row>
    <row r="265" spans="1:8" x14ac:dyDescent="0.25">
      <c r="A265" s="159"/>
      <c r="B265" s="43"/>
      <c r="C265" s="159"/>
      <c r="D265" s="31"/>
      <c r="E265" s="31"/>
      <c r="F265" s="31"/>
      <c r="G265" s="44"/>
      <c r="H265" s="45"/>
    </row>
    <row r="266" spans="1:8" x14ac:dyDescent="0.25">
      <c r="A266" s="159"/>
      <c r="B266" s="43"/>
      <c r="C266" s="159"/>
      <c r="D266" s="31"/>
      <c r="E266" s="31"/>
      <c r="F266" s="31"/>
      <c r="G266" s="44"/>
      <c r="H266" s="45"/>
    </row>
    <row r="267" spans="1:8" x14ac:dyDescent="0.25">
      <c r="A267" s="159"/>
      <c r="B267" s="43"/>
      <c r="C267" s="159"/>
      <c r="D267" s="31"/>
      <c r="E267" s="31"/>
      <c r="F267" s="31"/>
      <c r="G267" s="44"/>
      <c r="H267" s="45"/>
    </row>
    <row r="268" spans="1:8" x14ac:dyDescent="0.25">
      <c r="A268" s="159"/>
      <c r="B268" s="43"/>
      <c r="C268" s="159"/>
      <c r="D268" s="31"/>
      <c r="E268" s="31"/>
      <c r="F268" s="31"/>
      <c r="G268" s="44"/>
      <c r="H268" s="45"/>
    </row>
    <row r="269" spans="1:8" x14ac:dyDescent="0.25">
      <c r="A269" s="159"/>
      <c r="B269" s="43"/>
      <c r="C269" s="159"/>
      <c r="D269" s="31"/>
      <c r="E269" s="31"/>
      <c r="F269" s="31"/>
      <c r="G269" s="44"/>
      <c r="H269" s="45"/>
    </row>
    <row r="270" spans="1:8" x14ac:dyDescent="0.25">
      <c r="A270" s="189"/>
      <c r="B270" s="189"/>
      <c r="C270" s="47"/>
      <c r="D270" s="48"/>
      <c r="E270" s="48"/>
      <c r="F270" s="48"/>
      <c r="G270" s="49"/>
      <c r="H270" s="50"/>
    </row>
    <row r="271" spans="1:8" x14ac:dyDescent="0.25">
      <c r="A271" s="190"/>
      <c r="B271" s="191"/>
      <c r="C271" s="49"/>
      <c r="D271" s="48"/>
      <c r="E271" s="48"/>
      <c r="F271" s="48"/>
      <c r="G271" s="49"/>
      <c r="H271" s="50"/>
    </row>
    <row r="272" spans="1:8" x14ac:dyDescent="0.25">
      <c r="A272" s="53"/>
      <c r="B272" s="54"/>
      <c r="C272" s="53"/>
      <c r="D272" s="55"/>
      <c r="E272" s="56"/>
      <c r="F272" s="56"/>
      <c r="G272" s="55"/>
      <c r="H272" s="55"/>
    </row>
    <row r="273" spans="1:8" x14ac:dyDescent="0.25">
      <c r="A273" s="58"/>
      <c r="B273" s="59"/>
      <c r="C273" s="58"/>
      <c r="D273" s="60"/>
      <c r="E273" s="60"/>
      <c r="F273" s="60"/>
      <c r="G273" s="55"/>
      <c r="H273" s="55"/>
    </row>
    <row r="274" spans="1:8" x14ac:dyDescent="0.25">
      <c r="A274" s="58"/>
      <c r="B274" s="61"/>
      <c r="C274" s="58"/>
      <c r="D274" s="35"/>
      <c r="E274" s="35"/>
      <c r="F274" s="35"/>
      <c r="G274" s="55"/>
      <c r="H274" s="55"/>
    </row>
    <row r="275" spans="1:8" x14ac:dyDescent="0.25">
      <c r="A275" s="11"/>
      <c r="B275" s="61"/>
      <c r="C275" s="11"/>
      <c r="D275" s="11"/>
      <c r="E275" s="11"/>
      <c r="F275" s="11"/>
      <c r="G275" s="11"/>
      <c r="H275" s="11"/>
    </row>
    <row r="276" spans="1:8" x14ac:dyDescent="0.25">
      <c r="A276" s="11"/>
      <c r="B276" s="61"/>
      <c r="C276" s="11"/>
      <c r="D276" s="11"/>
      <c r="E276" s="11"/>
      <c r="F276" s="11"/>
      <c r="G276" s="11"/>
      <c r="H276" s="11"/>
    </row>
    <row r="277" spans="1:8" x14ac:dyDescent="0.25">
      <c r="A277" s="11"/>
      <c r="B277" s="61"/>
      <c r="C277" s="11"/>
      <c r="D277" s="11"/>
      <c r="E277" s="11"/>
      <c r="F277" s="11"/>
      <c r="G277" s="11"/>
      <c r="H277" s="11"/>
    </row>
  </sheetData>
  <mergeCells count="20">
    <mergeCell ref="A1:H1"/>
    <mergeCell ref="A2:H2"/>
    <mergeCell ref="A3:H3"/>
    <mergeCell ref="A4:H4"/>
    <mergeCell ref="A6:H6"/>
    <mergeCell ref="A230:B230"/>
    <mergeCell ref="A231:B231"/>
    <mergeCell ref="A270:B270"/>
    <mergeCell ref="A271:B271"/>
    <mergeCell ref="I6:K11"/>
    <mergeCell ref="A9:D11"/>
    <mergeCell ref="E9:F9"/>
    <mergeCell ref="E10:F10"/>
    <mergeCell ref="E11:F11"/>
    <mergeCell ref="A218:B218"/>
    <mergeCell ref="A219:H219"/>
    <mergeCell ref="A7:D7"/>
    <mergeCell ref="E7:F7"/>
    <mergeCell ref="A8:D8"/>
    <mergeCell ref="E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zoomScaleNormal="100" workbookViewId="0">
      <pane ySplit="16" topLeftCell="A17" activePane="bottomLeft" state="frozen"/>
      <selection pane="bottomLeft" activeCell="K10" sqref="K10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42578125" style="65" customWidth="1"/>
    <col min="8" max="8" width="10.85546875" style="65" customWidth="1"/>
    <col min="9" max="9" width="11.140625" style="65" customWidth="1"/>
    <col min="10" max="10" width="12" style="158" customWidth="1"/>
    <col min="11" max="16384" width="9.140625" style="64"/>
  </cols>
  <sheetData>
    <row r="1" spans="1:10" s="105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8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8" customHeight="1" x14ac:dyDescent="0.25">
      <c r="A4" s="178" t="s">
        <v>36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5" customHeight="1" x14ac:dyDescent="0.25">
      <c r="A5" s="141"/>
      <c r="B5" s="3"/>
      <c r="C5" s="141"/>
      <c r="D5" s="4"/>
      <c r="E5" s="4"/>
      <c r="F5" s="4"/>
      <c r="G5" s="4"/>
      <c r="H5" s="4"/>
      <c r="I5" s="5"/>
      <c r="J5" s="6"/>
    </row>
    <row r="6" spans="1:10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99" t="s">
        <v>49</v>
      </c>
      <c r="J6" s="200"/>
    </row>
    <row r="7" spans="1:10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8" t="s">
        <v>23</v>
      </c>
      <c r="H7" s="95" t="s">
        <v>25</v>
      </c>
      <c r="I7" s="201"/>
      <c r="J7" s="202"/>
    </row>
    <row r="8" spans="1:10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9">
        <v>100.379</v>
      </c>
      <c r="H8" s="98">
        <v>11799.400000000003</v>
      </c>
      <c r="I8" s="201"/>
      <c r="J8" s="202"/>
    </row>
    <row r="9" spans="1:10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9">
        <v>93.886428571428581</v>
      </c>
      <c r="H9" s="100">
        <v>11097.600000000004</v>
      </c>
      <c r="I9" s="201"/>
      <c r="J9" s="202"/>
    </row>
    <row r="10" spans="1:10" ht="15.75" customHeight="1" x14ac:dyDescent="0.25">
      <c r="A10" s="192"/>
      <c r="B10" s="192"/>
      <c r="C10" s="192"/>
      <c r="D10" s="192"/>
      <c r="E10" s="193" t="s">
        <v>12</v>
      </c>
      <c r="F10" s="194"/>
      <c r="G10" s="9">
        <v>6.4929999999999986</v>
      </c>
      <c r="H10" s="100">
        <v>701.8</v>
      </c>
      <c r="I10" s="201"/>
      <c r="J10" s="202"/>
    </row>
    <row r="11" spans="1:10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v>-4.2857142857499753E-4</v>
      </c>
      <c r="H11" s="99">
        <v>3920.7</v>
      </c>
      <c r="I11" s="201"/>
      <c r="J11" s="202"/>
    </row>
    <row r="12" spans="1:10" ht="15.75" customHeight="1" x14ac:dyDescent="0.25">
      <c r="A12" s="73"/>
      <c r="B12" s="73"/>
      <c r="C12" s="144"/>
      <c r="D12" s="144"/>
      <c r="E12" s="145" t="s">
        <v>37</v>
      </c>
      <c r="F12" s="146"/>
      <c r="G12" s="9">
        <v>64.070999999999998</v>
      </c>
      <c r="H12" s="101">
        <v>9525.9000000000033</v>
      </c>
      <c r="I12" s="201"/>
      <c r="J12" s="202"/>
    </row>
    <row r="13" spans="1:10" ht="15.75" customHeight="1" x14ac:dyDescent="0.25">
      <c r="A13" s="73"/>
      <c r="B13" s="73"/>
      <c r="C13" s="147"/>
      <c r="D13" s="147"/>
      <c r="E13" s="148" t="s">
        <v>38</v>
      </c>
      <c r="F13" s="149"/>
      <c r="G13" s="81">
        <v>14.369</v>
      </c>
      <c r="H13" s="106">
        <v>1420.3</v>
      </c>
      <c r="I13" s="201"/>
      <c r="J13" s="202"/>
    </row>
    <row r="14" spans="1:10" ht="15.75" customHeight="1" x14ac:dyDescent="0.25">
      <c r="A14" s="73"/>
      <c r="B14" s="73"/>
      <c r="C14" s="147"/>
      <c r="D14" s="147"/>
      <c r="E14" s="148" t="s">
        <v>39</v>
      </c>
      <c r="F14" s="149"/>
      <c r="G14" s="81">
        <v>21.939428571428568</v>
      </c>
      <c r="H14" s="106">
        <v>853.19999999999993</v>
      </c>
      <c r="I14" s="203"/>
      <c r="J14" s="204"/>
    </row>
    <row r="15" spans="1:10" x14ac:dyDescent="0.25">
      <c r="A15" s="73"/>
      <c r="B15" s="73"/>
      <c r="C15" s="73"/>
      <c r="D15" s="73"/>
      <c r="E15" s="73"/>
      <c r="F15" s="73"/>
      <c r="G15" s="73"/>
      <c r="H15" s="74"/>
      <c r="I15" s="75"/>
      <c r="J15" s="150"/>
    </row>
    <row r="16" spans="1:10" ht="36" x14ac:dyDescent="0.25">
      <c r="A16" s="15" t="s">
        <v>7</v>
      </c>
      <c r="B16" s="16" t="s">
        <v>8</v>
      </c>
      <c r="C16" s="15" t="s">
        <v>9</v>
      </c>
      <c r="D16" s="17" t="s">
        <v>35</v>
      </c>
      <c r="E16" s="17" t="s">
        <v>40</v>
      </c>
      <c r="F16" s="17" t="s">
        <v>13</v>
      </c>
      <c r="G16" s="72" t="s">
        <v>41</v>
      </c>
      <c r="H16" s="18" t="s">
        <v>10</v>
      </c>
      <c r="I16" s="18" t="s">
        <v>11</v>
      </c>
      <c r="J16" s="18" t="s">
        <v>3</v>
      </c>
    </row>
    <row r="17" spans="1:10" s="112" customFormat="1" x14ac:dyDescent="0.25">
      <c r="A17" s="21">
        <v>1</v>
      </c>
      <c r="B17" s="22">
        <v>91557097</v>
      </c>
      <c r="C17" s="23">
        <v>52.3</v>
      </c>
      <c r="D17" s="88">
        <v>5.234</v>
      </c>
      <c r="E17" s="117">
        <v>5.8780000000000001</v>
      </c>
      <c r="F17" s="24">
        <f>E17-D17</f>
        <v>0.64400000000000013</v>
      </c>
      <c r="G17" s="24"/>
      <c r="H17" s="24">
        <v>0</v>
      </c>
      <c r="I17" s="24">
        <v>0.64399795232265877</v>
      </c>
      <c r="J17" s="151"/>
    </row>
    <row r="18" spans="1:10" s="112" customFormat="1" x14ac:dyDescent="0.25">
      <c r="A18" s="76">
        <v>2</v>
      </c>
      <c r="B18" s="77">
        <v>91557095</v>
      </c>
      <c r="C18" s="78">
        <v>43.3</v>
      </c>
      <c r="D18" s="87">
        <v>2.7109999999999999</v>
      </c>
      <c r="E18" s="116">
        <v>2.7109999999999999</v>
      </c>
      <c r="F18" s="80">
        <f t="shared" ref="F18:F81" si="0">E18-D18</f>
        <v>0</v>
      </c>
      <c r="G18" s="80">
        <v>0.61599999999999999</v>
      </c>
      <c r="H18" s="80">
        <v>0</v>
      </c>
      <c r="I18" s="80">
        <v>0.61599830469543249</v>
      </c>
      <c r="J18" s="152" t="s">
        <v>42</v>
      </c>
    </row>
    <row r="19" spans="1:10" s="112" customFormat="1" x14ac:dyDescent="0.25">
      <c r="A19" s="21">
        <v>3</v>
      </c>
      <c r="B19" s="22">
        <v>91557091</v>
      </c>
      <c r="C19" s="23">
        <v>76.7</v>
      </c>
      <c r="D19" s="88">
        <v>7.4340000000000002</v>
      </c>
      <c r="E19" s="117">
        <v>9.3879999999999999</v>
      </c>
      <c r="F19" s="24">
        <f t="shared" si="0"/>
        <v>1.9539999999999997</v>
      </c>
      <c r="G19" s="24"/>
      <c r="H19" s="24">
        <v>0</v>
      </c>
      <c r="I19" s="24">
        <v>1.9539969970009159</v>
      </c>
      <c r="J19" s="151"/>
    </row>
    <row r="20" spans="1:10" s="112" customFormat="1" x14ac:dyDescent="0.25">
      <c r="A20" s="21">
        <v>4</v>
      </c>
      <c r="B20" s="29">
        <v>91557092</v>
      </c>
      <c r="C20" s="23">
        <v>77.3</v>
      </c>
      <c r="D20" s="88">
        <v>7.6669999999999998</v>
      </c>
      <c r="E20" s="117">
        <v>8.6769999999999996</v>
      </c>
      <c r="F20" s="24">
        <f t="shared" si="0"/>
        <v>1.0099999999999998</v>
      </c>
      <c r="G20" s="24"/>
      <c r="H20" s="24">
        <v>0</v>
      </c>
      <c r="I20" s="24">
        <v>1.0099969735093977</v>
      </c>
      <c r="J20" s="151"/>
    </row>
    <row r="21" spans="1:10" s="112" customFormat="1" x14ac:dyDescent="0.25">
      <c r="A21" s="21">
        <v>5</v>
      </c>
      <c r="B21" s="29">
        <v>91557096</v>
      </c>
      <c r="C21" s="23">
        <v>47.6</v>
      </c>
      <c r="D21" s="88">
        <v>4.2539999999999996</v>
      </c>
      <c r="E21" s="117">
        <v>4.7359999999999998</v>
      </c>
      <c r="F21" s="24">
        <f t="shared" si="0"/>
        <v>0.48200000000000021</v>
      </c>
      <c r="G21" s="24"/>
      <c r="H21" s="24">
        <v>0</v>
      </c>
      <c r="I21" s="24">
        <v>0.4819981363395518</v>
      </c>
      <c r="J21" s="151"/>
    </row>
    <row r="22" spans="1:10" s="112" customFormat="1" x14ac:dyDescent="0.25">
      <c r="A22" s="21">
        <v>6</v>
      </c>
      <c r="B22" s="22">
        <v>91557098</v>
      </c>
      <c r="C22" s="23">
        <v>51.9</v>
      </c>
      <c r="D22" s="88">
        <v>0.99</v>
      </c>
      <c r="E22" s="117">
        <v>0.99299999999999999</v>
      </c>
      <c r="F22" s="24">
        <f t="shared" si="0"/>
        <v>3.0000000000000027E-3</v>
      </c>
      <c r="G22" s="24"/>
      <c r="H22" s="24">
        <v>0</v>
      </c>
      <c r="I22" s="24">
        <v>2.9979679836707705E-3</v>
      </c>
      <c r="J22" s="151"/>
    </row>
    <row r="23" spans="1:10" s="112" customFormat="1" x14ac:dyDescent="0.25">
      <c r="A23" s="21">
        <v>7</v>
      </c>
      <c r="B23" s="22">
        <v>91557093</v>
      </c>
      <c r="C23" s="23">
        <v>48.5</v>
      </c>
      <c r="D23" s="88">
        <v>4.4249999999999998</v>
      </c>
      <c r="E23" s="117">
        <v>4.8099999999999996</v>
      </c>
      <c r="F23" s="24">
        <f t="shared" si="0"/>
        <v>0.38499999999999979</v>
      </c>
      <c r="G23" s="24"/>
      <c r="H23" s="24">
        <v>0</v>
      </c>
      <c r="I23" s="24">
        <v>0.384998101102274</v>
      </c>
      <c r="J23" s="151"/>
    </row>
    <row r="24" spans="1:10" s="112" customFormat="1" x14ac:dyDescent="0.25">
      <c r="A24" s="21">
        <v>8</v>
      </c>
      <c r="B24" s="22">
        <v>91557094</v>
      </c>
      <c r="C24" s="23">
        <v>44.9</v>
      </c>
      <c r="D24" s="88">
        <v>2.5489999999999999</v>
      </c>
      <c r="E24" s="117">
        <v>2.9929999999999999</v>
      </c>
      <c r="F24" s="24">
        <f t="shared" si="0"/>
        <v>0.44399999999999995</v>
      </c>
      <c r="G24" s="24"/>
      <c r="H24" s="24">
        <v>0</v>
      </c>
      <c r="I24" s="24">
        <v>0.44399824205138372</v>
      </c>
      <c r="J24" s="151"/>
    </row>
    <row r="25" spans="1:10" s="112" customFormat="1" x14ac:dyDescent="0.25">
      <c r="A25" s="21">
        <v>9</v>
      </c>
      <c r="B25" s="22">
        <v>91557088</v>
      </c>
      <c r="C25" s="23">
        <v>63.3</v>
      </c>
      <c r="D25" s="88">
        <v>2.5179999999999998</v>
      </c>
      <c r="E25" s="117">
        <v>2.5219999999999998</v>
      </c>
      <c r="F25" s="24">
        <f t="shared" si="0"/>
        <v>4.0000000000000036E-3</v>
      </c>
      <c r="G25" s="24"/>
      <c r="H25" s="24">
        <v>0</v>
      </c>
      <c r="I25" s="24">
        <v>3.9975216448238883E-3</v>
      </c>
      <c r="J25" s="151"/>
    </row>
    <row r="26" spans="1:10" s="112" customFormat="1" x14ac:dyDescent="0.25">
      <c r="A26" s="21">
        <v>10</v>
      </c>
      <c r="B26" s="22">
        <v>91556090</v>
      </c>
      <c r="C26" s="23">
        <v>36.5</v>
      </c>
      <c r="D26" s="88">
        <v>3.1150000000000002</v>
      </c>
      <c r="E26" s="117">
        <v>3.4060000000000001</v>
      </c>
      <c r="F26" s="24">
        <f t="shared" si="0"/>
        <v>0.29099999999999993</v>
      </c>
      <c r="G26" s="24"/>
      <c r="H26" s="24">
        <v>0</v>
      </c>
      <c r="I26" s="24">
        <v>0.29099857093263931</v>
      </c>
      <c r="J26" s="151"/>
    </row>
    <row r="27" spans="1:10" s="112" customFormat="1" x14ac:dyDescent="0.25">
      <c r="A27" s="21">
        <v>11</v>
      </c>
      <c r="B27" s="22">
        <v>91557087</v>
      </c>
      <c r="C27" s="23">
        <v>63.7</v>
      </c>
      <c r="D27" s="88">
        <v>5.8360000000000003</v>
      </c>
      <c r="E27" s="117">
        <v>6.1550000000000002</v>
      </c>
      <c r="F27" s="24">
        <f t="shared" si="0"/>
        <v>0.31899999999999995</v>
      </c>
      <c r="G27" s="24"/>
      <c r="H27" s="24">
        <v>0</v>
      </c>
      <c r="I27" s="24">
        <v>0.31899750598381166</v>
      </c>
      <c r="J27" s="151"/>
    </row>
    <row r="28" spans="1:10" s="112" customFormat="1" x14ac:dyDescent="0.25">
      <c r="A28" s="21">
        <v>12</v>
      </c>
      <c r="B28" s="22">
        <v>91557089</v>
      </c>
      <c r="C28" s="23">
        <v>45.8</v>
      </c>
      <c r="D28" s="88">
        <v>3.8660000000000001</v>
      </c>
      <c r="E28" s="117">
        <v>4.4240000000000004</v>
      </c>
      <c r="F28" s="24">
        <f t="shared" si="0"/>
        <v>0.55800000000000027</v>
      </c>
      <c r="G28" s="24"/>
      <c r="H28" s="24">
        <v>0</v>
      </c>
      <c r="I28" s="24">
        <v>0.55799820681410661</v>
      </c>
      <c r="J28" s="151"/>
    </row>
    <row r="29" spans="1:10" s="112" customFormat="1" x14ac:dyDescent="0.25">
      <c r="A29" s="76">
        <v>13</v>
      </c>
      <c r="B29" s="77">
        <v>91557114</v>
      </c>
      <c r="C29" s="78">
        <v>52.8</v>
      </c>
      <c r="D29" s="87">
        <v>2.5920000000000001</v>
      </c>
      <c r="E29" s="116">
        <v>2.5920000000000001</v>
      </c>
      <c r="F29" s="80">
        <f t="shared" si="0"/>
        <v>0</v>
      </c>
      <c r="G29" s="80">
        <v>0.63700000000000001</v>
      </c>
      <c r="H29" s="80">
        <v>0</v>
      </c>
      <c r="I29" s="80">
        <v>0.63699793274639338</v>
      </c>
      <c r="J29" s="152" t="s">
        <v>42</v>
      </c>
    </row>
    <row r="30" spans="1:10" s="112" customFormat="1" x14ac:dyDescent="0.25">
      <c r="A30" s="21">
        <v>14</v>
      </c>
      <c r="B30" s="22">
        <v>91557101</v>
      </c>
      <c r="C30" s="23">
        <v>43</v>
      </c>
      <c r="D30" s="88">
        <v>0.434</v>
      </c>
      <c r="E30" s="117">
        <v>0.90700000000000003</v>
      </c>
      <c r="F30" s="24">
        <f t="shared" si="0"/>
        <v>0.47300000000000003</v>
      </c>
      <c r="G30" s="24"/>
      <c r="H30" s="24">
        <v>0</v>
      </c>
      <c r="I30" s="24">
        <v>0.47299831644119161</v>
      </c>
      <c r="J30" s="151"/>
    </row>
    <row r="31" spans="1:10" s="112" customFormat="1" x14ac:dyDescent="0.25">
      <c r="A31" s="21">
        <v>15</v>
      </c>
      <c r="B31" s="22">
        <v>91557102</v>
      </c>
      <c r="C31" s="23">
        <v>76.599999999999994</v>
      </c>
      <c r="D31" s="88">
        <v>3.7810000000000001</v>
      </c>
      <c r="E31" s="117">
        <v>4.0860000000000003</v>
      </c>
      <c r="F31" s="24">
        <f t="shared" si="0"/>
        <v>0.30500000000000016</v>
      </c>
      <c r="G31" s="24"/>
      <c r="H31" s="24">
        <v>0</v>
      </c>
      <c r="I31" s="24">
        <v>0.30499700091616933</v>
      </c>
      <c r="J31" s="151"/>
    </row>
    <row r="32" spans="1:10" s="112" customFormat="1" x14ac:dyDescent="0.25">
      <c r="A32" s="21">
        <v>16</v>
      </c>
      <c r="B32" s="22">
        <v>91557105</v>
      </c>
      <c r="C32" s="23">
        <v>77</v>
      </c>
      <c r="D32" s="88">
        <v>7.0140000000000002</v>
      </c>
      <c r="E32" s="117">
        <v>7.6070000000000002</v>
      </c>
      <c r="F32" s="24">
        <f t="shared" si="0"/>
        <v>0.59299999999999997</v>
      </c>
      <c r="G32" s="24"/>
      <c r="H32" s="24">
        <v>0</v>
      </c>
      <c r="I32" s="24">
        <v>0.59299698525515698</v>
      </c>
      <c r="J32" s="151"/>
    </row>
    <row r="33" spans="1:10" s="112" customFormat="1" x14ac:dyDescent="0.25">
      <c r="A33" s="21">
        <v>17</v>
      </c>
      <c r="B33" s="22">
        <v>91557106</v>
      </c>
      <c r="C33" s="23">
        <v>47.6</v>
      </c>
      <c r="D33" s="88">
        <v>2.1110000000000002</v>
      </c>
      <c r="E33" s="117">
        <v>2.3580000000000001</v>
      </c>
      <c r="F33" s="24">
        <f t="shared" si="0"/>
        <v>0.24699999999999989</v>
      </c>
      <c r="G33" s="24"/>
      <c r="H33" s="24">
        <v>0</v>
      </c>
      <c r="I33" s="24">
        <v>0.24699813633955151</v>
      </c>
      <c r="J33" s="151"/>
    </row>
    <row r="34" spans="1:10" s="112" customFormat="1" x14ac:dyDescent="0.25">
      <c r="A34" s="21">
        <v>18</v>
      </c>
      <c r="B34" s="22">
        <v>91557113</v>
      </c>
      <c r="C34" s="23">
        <v>51.9</v>
      </c>
      <c r="D34" s="88">
        <v>3.7280000000000002</v>
      </c>
      <c r="E34" s="117">
        <v>4.1829999999999998</v>
      </c>
      <c r="F34" s="24">
        <f t="shared" si="0"/>
        <v>0.45499999999999963</v>
      </c>
      <c r="G34" s="24"/>
      <c r="H34" s="24">
        <v>0</v>
      </c>
      <c r="I34" s="24">
        <v>0.45499796798367037</v>
      </c>
      <c r="J34" s="151"/>
    </row>
    <row r="35" spans="1:10" s="112" customFormat="1" x14ac:dyDescent="0.25">
      <c r="A35" s="21">
        <v>19</v>
      </c>
      <c r="B35" s="22">
        <v>91557111</v>
      </c>
      <c r="C35" s="23">
        <v>48.7</v>
      </c>
      <c r="D35" s="88">
        <v>3.4340000000000002</v>
      </c>
      <c r="E35" s="117">
        <v>3.79</v>
      </c>
      <c r="F35" s="24">
        <f t="shared" si="0"/>
        <v>0.35599999999999987</v>
      </c>
      <c r="G35" s="24"/>
      <c r="H35" s="24">
        <v>0</v>
      </c>
      <c r="I35" s="24">
        <v>0.35599809327176801</v>
      </c>
      <c r="J35" s="151"/>
    </row>
    <row r="36" spans="1:10" s="112" customFormat="1" x14ac:dyDescent="0.25">
      <c r="A36" s="21">
        <v>20</v>
      </c>
      <c r="B36" s="22">
        <v>91557112</v>
      </c>
      <c r="C36" s="23">
        <v>44.6</v>
      </c>
      <c r="D36" s="88">
        <v>0.82299999999999995</v>
      </c>
      <c r="E36" s="117">
        <v>0.94499999999999995</v>
      </c>
      <c r="F36" s="24">
        <f>E36-D36</f>
        <v>0.122</v>
      </c>
      <c r="G36" s="24"/>
      <c r="H36" s="24">
        <v>0</v>
      </c>
      <c r="I36" s="24">
        <v>0.12199825379714289</v>
      </c>
      <c r="J36" s="151"/>
    </row>
    <row r="37" spans="1:10" s="112" customFormat="1" x14ac:dyDescent="0.25">
      <c r="A37" s="76">
        <v>21</v>
      </c>
      <c r="B37" s="77">
        <v>91557107</v>
      </c>
      <c r="C37" s="78">
        <v>63.7</v>
      </c>
      <c r="D37" s="87">
        <v>4.2830000000000004</v>
      </c>
      <c r="E37" s="116">
        <v>4.2830000000000004</v>
      </c>
      <c r="F37" s="80">
        <f t="shared" si="0"/>
        <v>0</v>
      </c>
      <c r="G37" s="80">
        <v>1.07</v>
      </c>
      <c r="H37" s="80">
        <v>0</v>
      </c>
      <c r="I37" s="80">
        <v>1.0699975059838118</v>
      </c>
      <c r="J37" s="152" t="s">
        <v>42</v>
      </c>
    </row>
    <row r="38" spans="1:10" s="112" customFormat="1" x14ac:dyDescent="0.25">
      <c r="A38" s="21">
        <v>22</v>
      </c>
      <c r="B38" s="22">
        <v>91557109</v>
      </c>
      <c r="C38" s="23">
        <v>36.6</v>
      </c>
      <c r="D38" s="88">
        <v>3.0459999999999998</v>
      </c>
      <c r="E38" s="117">
        <v>3.0880000000000001</v>
      </c>
      <c r="F38" s="24">
        <f t="shared" si="0"/>
        <v>4.2000000000000259E-2</v>
      </c>
      <c r="G38" s="24"/>
      <c r="H38" s="24">
        <v>0</v>
      </c>
      <c r="I38" s="24">
        <v>4.1998567017386579E-2</v>
      </c>
      <c r="J38" s="151"/>
    </row>
    <row r="39" spans="1:10" s="112" customFormat="1" x14ac:dyDescent="0.25">
      <c r="A39" s="21">
        <v>23</v>
      </c>
      <c r="B39" s="22">
        <v>91557108</v>
      </c>
      <c r="C39" s="23">
        <v>63.7</v>
      </c>
      <c r="D39" s="88">
        <v>3.7389999999999999</v>
      </c>
      <c r="E39" s="117">
        <v>4.0430000000000001</v>
      </c>
      <c r="F39" s="24">
        <f t="shared" si="0"/>
        <v>0.30400000000000027</v>
      </c>
      <c r="G39" s="24"/>
      <c r="H39" s="24">
        <v>0</v>
      </c>
      <c r="I39" s="24">
        <v>0.30399750598381198</v>
      </c>
      <c r="J39" s="151"/>
    </row>
    <row r="40" spans="1:10" s="112" customFormat="1" x14ac:dyDescent="0.25">
      <c r="A40" s="21">
        <v>24</v>
      </c>
      <c r="B40" s="22">
        <v>91557110</v>
      </c>
      <c r="C40" s="23">
        <v>45.5</v>
      </c>
      <c r="D40" s="88">
        <v>1.4430000000000001</v>
      </c>
      <c r="E40" s="117">
        <v>1.448</v>
      </c>
      <c r="F40" s="24">
        <f t="shared" si="0"/>
        <v>4.9999999999998934E-3</v>
      </c>
      <c r="G40" s="24"/>
      <c r="H40" s="24">
        <v>0</v>
      </c>
      <c r="I40" s="24">
        <v>4.9982185598654028E-3</v>
      </c>
      <c r="J40" s="151"/>
    </row>
    <row r="41" spans="1:10" s="112" customFormat="1" x14ac:dyDescent="0.25">
      <c r="A41" s="21">
        <v>25</v>
      </c>
      <c r="B41" s="22">
        <v>91557103</v>
      </c>
      <c r="C41" s="23">
        <v>52.9</v>
      </c>
      <c r="D41" s="88">
        <v>2.9609999999999999</v>
      </c>
      <c r="E41" s="117">
        <v>3.2160000000000002</v>
      </c>
      <c r="F41" s="24">
        <f t="shared" si="0"/>
        <v>0.25500000000000034</v>
      </c>
      <c r="G41" s="24"/>
      <c r="H41" s="24">
        <v>0</v>
      </c>
      <c r="I41" s="24">
        <v>0.2549979288311407</v>
      </c>
      <c r="J41" s="151"/>
    </row>
    <row r="42" spans="1:10" s="112" customFormat="1" x14ac:dyDescent="0.25">
      <c r="A42" s="21">
        <v>26</v>
      </c>
      <c r="B42" s="22">
        <v>91505798</v>
      </c>
      <c r="C42" s="23">
        <v>42.9</v>
      </c>
      <c r="D42" s="88">
        <v>3.0339999999999998</v>
      </c>
      <c r="E42" s="117">
        <v>3.1920000000000002</v>
      </c>
      <c r="F42" s="24">
        <f t="shared" si="0"/>
        <v>0.15800000000000036</v>
      </c>
      <c r="G42" s="24"/>
      <c r="H42" s="24">
        <v>0</v>
      </c>
      <c r="I42" s="24">
        <v>0.15799832035644498</v>
      </c>
      <c r="J42" s="151"/>
    </row>
    <row r="43" spans="1:10" s="112" customFormat="1" x14ac:dyDescent="0.25">
      <c r="A43" s="21">
        <v>27</v>
      </c>
      <c r="B43" s="22">
        <v>91505802</v>
      </c>
      <c r="C43" s="23">
        <v>76.8</v>
      </c>
      <c r="D43" s="88">
        <v>8.5359999999999996</v>
      </c>
      <c r="E43" s="117">
        <v>9.5030000000000001</v>
      </c>
      <c r="F43" s="24">
        <f t="shared" si="0"/>
        <v>0.96700000000000053</v>
      </c>
      <c r="G43" s="24"/>
      <c r="H43" s="24">
        <v>0</v>
      </c>
      <c r="I43" s="24">
        <v>0.96699699308566367</v>
      </c>
      <c r="J43" s="151"/>
    </row>
    <row r="44" spans="1:10" s="112" customFormat="1" x14ac:dyDescent="0.25">
      <c r="A44" s="21">
        <v>28</v>
      </c>
      <c r="B44" s="22">
        <v>91505804</v>
      </c>
      <c r="C44" s="23">
        <v>78.5</v>
      </c>
      <c r="D44" s="66">
        <v>0.86299999999999999</v>
      </c>
      <c r="E44" s="117">
        <v>1.1120000000000001</v>
      </c>
      <c r="F44" s="24">
        <f t="shared" si="0"/>
        <v>0.24900000000000011</v>
      </c>
      <c r="G44" s="24"/>
      <c r="H44" s="24">
        <v>0</v>
      </c>
      <c r="I44" s="24">
        <v>0.24899692652636149</v>
      </c>
      <c r="J44" s="151"/>
    </row>
    <row r="45" spans="1:10" s="112" customFormat="1" x14ac:dyDescent="0.25">
      <c r="A45" s="21">
        <v>29</v>
      </c>
      <c r="B45" s="22">
        <v>91505803</v>
      </c>
      <c r="C45" s="23">
        <v>47.8</v>
      </c>
      <c r="D45" s="88">
        <v>3.7360000000000002</v>
      </c>
      <c r="E45" s="117">
        <v>3.944</v>
      </c>
      <c r="F45" s="24">
        <f t="shared" si="0"/>
        <v>0.20799999999999974</v>
      </c>
      <c r="G45" s="24"/>
      <c r="H45" s="24">
        <v>0</v>
      </c>
      <c r="I45" s="24">
        <v>0.20799812850904525</v>
      </c>
      <c r="J45" s="151"/>
    </row>
    <row r="46" spans="1:10" s="112" customFormat="1" x14ac:dyDescent="0.25">
      <c r="A46" s="21">
        <v>30</v>
      </c>
      <c r="B46" s="22">
        <v>91557099</v>
      </c>
      <c r="C46" s="23">
        <v>52.1</v>
      </c>
      <c r="D46" s="88">
        <v>3.5379999999999998</v>
      </c>
      <c r="E46" s="117">
        <v>3.9140000000000001</v>
      </c>
      <c r="F46" s="24">
        <f t="shared" si="0"/>
        <v>0.37600000000000033</v>
      </c>
      <c r="G46" s="24"/>
      <c r="H46" s="24">
        <v>0</v>
      </c>
      <c r="I46" s="24">
        <v>0.375997960153165</v>
      </c>
      <c r="J46" s="151"/>
    </row>
    <row r="47" spans="1:10" s="112" customFormat="1" x14ac:dyDescent="0.25">
      <c r="A47" s="21">
        <v>31</v>
      </c>
      <c r="B47" s="22">
        <v>91557104</v>
      </c>
      <c r="C47" s="23">
        <v>48.5</v>
      </c>
      <c r="D47" s="88">
        <v>2.145</v>
      </c>
      <c r="E47" s="117">
        <v>2.387</v>
      </c>
      <c r="F47" s="24">
        <f t="shared" si="0"/>
        <v>0.24199999999999999</v>
      </c>
      <c r="G47" s="24"/>
      <c r="H47" s="24">
        <v>0</v>
      </c>
      <c r="I47" s="24">
        <v>0.24199810110227421</v>
      </c>
      <c r="J47" s="151"/>
    </row>
    <row r="48" spans="1:10" s="112" customFormat="1" x14ac:dyDescent="0.25">
      <c r="A48" s="21">
        <v>32</v>
      </c>
      <c r="B48" s="22">
        <v>91557100</v>
      </c>
      <c r="C48" s="23">
        <v>44.7</v>
      </c>
      <c r="D48" s="88">
        <v>4.0519999999999996</v>
      </c>
      <c r="E48" s="117">
        <v>4.4109999999999996</v>
      </c>
      <c r="F48" s="24">
        <f t="shared" si="0"/>
        <v>0.35899999999999999</v>
      </c>
      <c r="G48" s="24"/>
      <c r="H48" s="24">
        <v>0</v>
      </c>
      <c r="I48" s="24">
        <v>0.35899824988188983</v>
      </c>
      <c r="J48" s="151"/>
    </row>
    <row r="49" spans="1:10" s="112" customFormat="1" x14ac:dyDescent="0.25">
      <c r="A49" s="21">
        <v>33</v>
      </c>
      <c r="B49" s="22">
        <v>91505805</v>
      </c>
      <c r="C49" s="23">
        <v>63.7</v>
      </c>
      <c r="D49" s="88">
        <v>2.7410000000000001</v>
      </c>
      <c r="E49" s="117">
        <v>2.89</v>
      </c>
      <c r="F49" s="24">
        <f t="shared" si="0"/>
        <v>0.14900000000000002</v>
      </c>
      <c r="G49" s="24"/>
      <c r="H49" s="24">
        <v>0</v>
      </c>
      <c r="I49" s="24">
        <v>0.14899750598381173</v>
      </c>
      <c r="J49" s="151"/>
    </row>
    <row r="50" spans="1:10" s="112" customFormat="1" x14ac:dyDescent="0.25">
      <c r="A50" s="21">
        <v>34</v>
      </c>
      <c r="B50" s="22">
        <v>91505799</v>
      </c>
      <c r="C50" s="23">
        <v>36.700000000000003</v>
      </c>
      <c r="D50" s="88">
        <v>2.12</v>
      </c>
      <c r="E50" s="117">
        <v>2.5659999999999998</v>
      </c>
      <c r="F50" s="24">
        <f t="shared" si="0"/>
        <v>0.44599999999999973</v>
      </c>
      <c r="G50" s="24"/>
      <c r="H50" s="24">
        <v>0</v>
      </c>
      <c r="I50" s="24">
        <v>0.44599856310213298</v>
      </c>
      <c r="J50" s="151"/>
    </row>
    <row r="51" spans="1:10" s="112" customFormat="1" x14ac:dyDescent="0.25">
      <c r="A51" s="21">
        <v>35</v>
      </c>
      <c r="B51" s="22">
        <v>91505700</v>
      </c>
      <c r="C51" s="23">
        <v>64.099999999999994</v>
      </c>
      <c r="D51" s="88">
        <v>2.1789999999999998</v>
      </c>
      <c r="E51" s="117">
        <v>2.2989999999999999</v>
      </c>
      <c r="F51" s="24">
        <f t="shared" si="0"/>
        <v>0.12000000000000011</v>
      </c>
      <c r="G51" s="24"/>
      <c r="H51" s="24">
        <v>0</v>
      </c>
      <c r="I51" s="24">
        <v>0.11999749032279965</v>
      </c>
      <c r="J51" s="151"/>
    </row>
    <row r="52" spans="1:10" s="112" customFormat="1" x14ac:dyDescent="0.25">
      <c r="A52" s="21">
        <v>36</v>
      </c>
      <c r="B52" s="22">
        <v>91505801</v>
      </c>
      <c r="C52" s="23">
        <v>45.7</v>
      </c>
      <c r="D52" s="88">
        <v>5.1319999999999997</v>
      </c>
      <c r="E52" s="117">
        <v>5.6289999999999996</v>
      </c>
      <c r="F52" s="24">
        <f t="shared" si="0"/>
        <v>0.49699999999999989</v>
      </c>
      <c r="G52" s="24"/>
      <c r="H52" s="24">
        <v>0</v>
      </c>
      <c r="I52" s="24">
        <v>0.49699821072935929</v>
      </c>
      <c r="J52" s="151"/>
    </row>
    <row r="53" spans="1:10" s="112" customFormat="1" x14ac:dyDescent="0.25">
      <c r="A53" s="21">
        <v>37</v>
      </c>
      <c r="B53" s="22">
        <v>91557122</v>
      </c>
      <c r="C53" s="23">
        <v>52.8</v>
      </c>
      <c r="D53" s="88">
        <v>2.4420000000000002</v>
      </c>
      <c r="E53" s="117">
        <v>2.9710000000000001</v>
      </c>
      <c r="F53" s="24">
        <f t="shared" si="0"/>
        <v>0.52899999999999991</v>
      </c>
      <c r="G53" s="24"/>
      <c r="H53" s="24">
        <v>0</v>
      </c>
      <c r="I53" s="24">
        <v>0.52899793274639328</v>
      </c>
      <c r="J53" s="151"/>
    </row>
    <row r="54" spans="1:10" s="112" customFormat="1" x14ac:dyDescent="0.25">
      <c r="A54" s="21">
        <v>38</v>
      </c>
      <c r="B54" s="22">
        <v>91505791</v>
      </c>
      <c r="C54" s="23">
        <v>43.4</v>
      </c>
      <c r="D54" s="88">
        <v>1.871</v>
      </c>
      <c r="E54" s="117">
        <v>2.0840000000000001</v>
      </c>
      <c r="F54" s="24">
        <f t="shared" si="0"/>
        <v>0.21300000000000008</v>
      </c>
      <c r="G54" s="24"/>
      <c r="H54" s="24">
        <v>0</v>
      </c>
      <c r="I54" s="24">
        <v>0.21299830078017948</v>
      </c>
      <c r="J54" s="151"/>
    </row>
    <row r="55" spans="1:10" s="112" customFormat="1" x14ac:dyDescent="0.25">
      <c r="A55" s="21">
        <v>39</v>
      </c>
      <c r="B55" s="22">
        <v>91505790</v>
      </c>
      <c r="C55" s="23">
        <v>76.8</v>
      </c>
      <c r="D55" s="88">
        <v>2.5779999999999998</v>
      </c>
      <c r="E55" s="117">
        <v>2.64</v>
      </c>
      <c r="F55" s="24">
        <f t="shared" si="0"/>
        <v>6.2000000000000277E-2</v>
      </c>
      <c r="G55" s="24"/>
      <c r="H55" s="24">
        <v>0</v>
      </c>
      <c r="I55" s="24">
        <v>6.1996993085663379E-2</v>
      </c>
      <c r="J55" s="151"/>
    </row>
    <row r="56" spans="1:10" s="112" customFormat="1" x14ac:dyDescent="0.25">
      <c r="A56" s="21">
        <v>40</v>
      </c>
      <c r="B56" s="22">
        <v>91505793</v>
      </c>
      <c r="C56" s="23">
        <v>77.7</v>
      </c>
      <c r="D56" s="88">
        <v>4.5339999999999998</v>
      </c>
      <c r="E56" s="117">
        <v>5.0830000000000002</v>
      </c>
      <c r="F56" s="24">
        <f t="shared" si="0"/>
        <v>0.54900000000000038</v>
      </c>
      <c r="G56" s="24"/>
      <c r="H56" s="24">
        <v>0</v>
      </c>
      <c r="I56" s="24">
        <v>0.54899695784838609</v>
      </c>
      <c r="J56" s="151"/>
    </row>
    <row r="57" spans="1:10" s="112" customFormat="1" x14ac:dyDescent="0.25">
      <c r="A57" s="21">
        <v>41</v>
      </c>
      <c r="B57" s="22">
        <v>91505792</v>
      </c>
      <c r="C57" s="23">
        <v>47.8</v>
      </c>
      <c r="D57" s="88">
        <v>4.0549999999999997</v>
      </c>
      <c r="E57" s="117">
        <v>4.5439999999999996</v>
      </c>
      <c r="F57" s="24">
        <f t="shared" si="0"/>
        <v>0.48899999999999988</v>
      </c>
      <c r="G57" s="24"/>
      <c r="H57" s="24">
        <v>0</v>
      </c>
      <c r="I57" s="24">
        <v>0.48899812850904539</v>
      </c>
      <c r="J57" s="151"/>
    </row>
    <row r="58" spans="1:10" s="112" customFormat="1" x14ac:dyDescent="0.25">
      <c r="A58" s="21">
        <v>42</v>
      </c>
      <c r="B58" s="22">
        <v>91557118</v>
      </c>
      <c r="C58" s="23">
        <v>51.7</v>
      </c>
      <c r="D58" s="88">
        <v>0.74</v>
      </c>
      <c r="E58" s="117">
        <v>0.749</v>
      </c>
      <c r="F58" s="24">
        <f t="shared" si="0"/>
        <v>9.000000000000008E-3</v>
      </c>
      <c r="G58" s="24"/>
      <c r="H58" s="24">
        <v>0</v>
      </c>
      <c r="I58" s="24">
        <v>8.9979758141768614E-3</v>
      </c>
      <c r="J58" s="151"/>
    </row>
    <row r="59" spans="1:10" s="112" customFormat="1" x14ac:dyDescent="0.25">
      <c r="A59" s="21">
        <v>43</v>
      </c>
      <c r="B59" s="22">
        <v>91557117</v>
      </c>
      <c r="C59" s="23">
        <v>48.4</v>
      </c>
      <c r="D59" s="88">
        <v>3.9390000000000001</v>
      </c>
      <c r="E59" s="117">
        <v>4.3380000000000001</v>
      </c>
      <c r="F59" s="24">
        <f t="shared" si="0"/>
        <v>0.39900000000000002</v>
      </c>
      <c r="G59" s="24"/>
      <c r="H59" s="24">
        <v>0</v>
      </c>
      <c r="I59" s="24">
        <v>0.3989981050175273</v>
      </c>
      <c r="J59" s="151"/>
    </row>
    <row r="60" spans="1:10" s="112" customFormat="1" x14ac:dyDescent="0.25">
      <c r="A60" s="76">
        <v>44</v>
      </c>
      <c r="B60" s="77">
        <v>91557116</v>
      </c>
      <c r="C60" s="78">
        <v>44.9</v>
      </c>
      <c r="D60" s="87">
        <v>2.5470000000000002</v>
      </c>
      <c r="E60" s="116">
        <v>2.5489999999999999</v>
      </c>
      <c r="F60" s="80"/>
      <c r="G60" s="80">
        <v>0.41699999999999998</v>
      </c>
      <c r="H60" s="80">
        <v>0</v>
      </c>
      <c r="I60" s="80">
        <v>0.41699824205138375</v>
      </c>
      <c r="J60" s="152" t="s">
        <v>42</v>
      </c>
    </row>
    <row r="61" spans="1:10" s="112" customFormat="1" x14ac:dyDescent="0.25">
      <c r="A61" s="21">
        <v>45</v>
      </c>
      <c r="B61" s="22">
        <v>91505794</v>
      </c>
      <c r="C61" s="23">
        <v>63.6</v>
      </c>
      <c r="D61" s="88">
        <v>6.125</v>
      </c>
      <c r="E61" s="117">
        <v>6.3769999999999998</v>
      </c>
      <c r="F61" s="24">
        <f t="shared" si="0"/>
        <v>0.25199999999999978</v>
      </c>
      <c r="G61" s="24"/>
      <c r="H61" s="24">
        <v>0</v>
      </c>
      <c r="I61" s="24">
        <v>0.25199750989906455</v>
      </c>
      <c r="J61" s="151"/>
    </row>
    <row r="62" spans="1:10" s="112" customFormat="1" x14ac:dyDescent="0.25">
      <c r="A62" s="21">
        <v>46</v>
      </c>
      <c r="B62" s="22">
        <v>91505797</v>
      </c>
      <c r="C62" s="23">
        <v>36.700000000000003</v>
      </c>
      <c r="D62" s="88">
        <v>2.581</v>
      </c>
      <c r="E62" s="117">
        <v>2.6259999999999999</v>
      </c>
      <c r="F62" s="24">
        <f t="shared" si="0"/>
        <v>4.4999999999999929E-2</v>
      </c>
      <c r="G62" s="24"/>
      <c r="H62" s="24">
        <v>0</v>
      </c>
      <c r="I62" s="24">
        <v>4.499856310213321E-2</v>
      </c>
      <c r="J62" s="151"/>
    </row>
    <row r="63" spans="1:10" s="112" customFormat="1" x14ac:dyDescent="0.25">
      <c r="A63" s="21">
        <v>47</v>
      </c>
      <c r="B63" s="22">
        <v>91505796</v>
      </c>
      <c r="C63" s="23">
        <v>64</v>
      </c>
      <c r="D63" s="88">
        <v>4.9039999999999999</v>
      </c>
      <c r="E63" s="117">
        <v>5.1479999999999997</v>
      </c>
      <c r="F63" s="24">
        <f t="shared" si="0"/>
        <v>0.24399999999999977</v>
      </c>
      <c r="G63" s="24"/>
      <c r="H63" s="24">
        <v>0</v>
      </c>
      <c r="I63" s="24">
        <v>0.24399749423805236</v>
      </c>
      <c r="J63" s="151"/>
    </row>
    <row r="64" spans="1:10" s="112" customFormat="1" x14ac:dyDescent="0.25">
      <c r="A64" s="21">
        <v>48</v>
      </c>
      <c r="B64" s="22">
        <v>91505795</v>
      </c>
      <c r="C64" s="23">
        <v>45.7</v>
      </c>
      <c r="D64" s="88">
        <v>2.077</v>
      </c>
      <c r="E64" s="117">
        <v>2.5110000000000001</v>
      </c>
      <c r="F64" s="24">
        <f t="shared" si="0"/>
        <v>0.43400000000000016</v>
      </c>
      <c r="G64" s="24"/>
      <c r="H64" s="24">
        <v>0</v>
      </c>
      <c r="I64" s="24">
        <v>0.43399821072935957</v>
      </c>
      <c r="J64" s="151"/>
    </row>
    <row r="65" spans="1:10" s="112" customFormat="1" x14ac:dyDescent="0.25">
      <c r="A65" s="21">
        <v>49</v>
      </c>
      <c r="B65" s="22">
        <v>91557127</v>
      </c>
      <c r="C65" s="23">
        <v>52.8</v>
      </c>
      <c r="D65" s="88">
        <v>2.0550000000000002</v>
      </c>
      <c r="E65" s="117">
        <v>2.0649999999999999</v>
      </c>
      <c r="F65" s="24">
        <f t="shared" si="0"/>
        <v>9.9999999999997868E-3</v>
      </c>
      <c r="G65" s="24"/>
      <c r="H65" s="24">
        <v>0</v>
      </c>
      <c r="I65" s="24">
        <v>9.9979327463931688E-3</v>
      </c>
      <c r="J65" s="151"/>
    </row>
    <row r="66" spans="1:10" s="112" customFormat="1" x14ac:dyDescent="0.25">
      <c r="A66" s="76">
        <v>50</v>
      </c>
      <c r="B66" s="77">
        <v>91557129</v>
      </c>
      <c r="C66" s="78">
        <v>43.5</v>
      </c>
      <c r="D66" s="87">
        <v>0.66200000000000003</v>
      </c>
      <c r="E66" s="116">
        <v>0.66200000000000003</v>
      </c>
      <c r="F66" s="80">
        <f t="shared" si="0"/>
        <v>0</v>
      </c>
      <c r="G66" s="80">
        <v>0.189</v>
      </c>
      <c r="H66" s="80">
        <v>0</v>
      </c>
      <c r="I66" s="80">
        <v>0.18899829686492636</v>
      </c>
      <c r="J66" s="152" t="s">
        <v>42</v>
      </c>
    </row>
    <row r="67" spans="1:10" s="112" customFormat="1" x14ac:dyDescent="0.25">
      <c r="A67" s="21">
        <v>51</v>
      </c>
      <c r="B67" s="22">
        <v>91557130</v>
      </c>
      <c r="C67" s="23">
        <v>76.900000000000006</v>
      </c>
      <c r="D67" s="88">
        <v>7.4640000000000004</v>
      </c>
      <c r="E67" s="117">
        <v>8.4819999999999993</v>
      </c>
      <c r="F67" s="24">
        <f t="shared" si="0"/>
        <v>1.0179999999999989</v>
      </c>
      <c r="G67" s="24"/>
      <c r="H67" s="24">
        <v>0</v>
      </c>
      <c r="I67" s="24">
        <v>1.017996989170409</v>
      </c>
      <c r="J67" s="151"/>
    </row>
    <row r="68" spans="1:10" s="112" customFormat="1" x14ac:dyDescent="0.25">
      <c r="A68" s="21">
        <v>52</v>
      </c>
      <c r="B68" s="29">
        <v>91557126</v>
      </c>
      <c r="C68" s="23">
        <v>77.900000000000006</v>
      </c>
      <c r="D68" s="88">
        <v>5.298</v>
      </c>
      <c r="E68" s="117">
        <v>5.5830000000000002</v>
      </c>
      <c r="F68" s="24">
        <f t="shared" si="0"/>
        <v>0.28500000000000014</v>
      </c>
      <c r="G68" s="24"/>
      <c r="H68" s="24">
        <v>0</v>
      </c>
      <c r="I68" s="24">
        <v>0.28499695001787978</v>
      </c>
      <c r="J68" s="151"/>
    </row>
    <row r="69" spans="1:10" s="112" customFormat="1" x14ac:dyDescent="0.25">
      <c r="A69" s="76">
        <v>53</v>
      </c>
      <c r="B69" s="77">
        <v>91557125</v>
      </c>
      <c r="C69" s="78">
        <v>47.8</v>
      </c>
      <c r="D69" s="87">
        <v>2.1869999999999998</v>
      </c>
      <c r="E69" s="116">
        <v>2.1869999999999998</v>
      </c>
      <c r="F69" s="80">
        <f t="shared" si="0"/>
        <v>0</v>
      </c>
      <c r="G69" s="80">
        <v>0.56499999999999995</v>
      </c>
      <c r="H69" s="80">
        <v>0</v>
      </c>
      <c r="I69" s="80">
        <v>0.56499812850904552</v>
      </c>
      <c r="J69" s="152" t="s">
        <v>42</v>
      </c>
    </row>
    <row r="70" spans="1:10" s="112" customFormat="1" x14ac:dyDescent="0.25">
      <c r="A70" s="76">
        <v>54</v>
      </c>
      <c r="B70" s="77">
        <v>91557123</v>
      </c>
      <c r="C70" s="78">
        <v>51.6</v>
      </c>
      <c r="D70" s="79">
        <v>0</v>
      </c>
      <c r="E70" s="116">
        <v>0</v>
      </c>
      <c r="F70" s="80">
        <f t="shared" si="0"/>
        <v>0</v>
      </c>
      <c r="G70" s="80">
        <v>1.326857142857143</v>
      </c>
      <c r="H70" s="80"/>
      <c r="I70" s="80">
        <v>1.326857142857143</v>
      </c>
      <c r="J70" s="152" t="s">
        <v>43</v>
      </c>
    </row>
    <row r="71" spans="1:10" s="112" customFormat="1" x14ac:dyDescent="0.25">
      <c r="A71" s="21">
        <v>55</v>
      </c>
      <c r="B71" s="22">
        <v>91557128</v>
      </c>
      <c r="C71" s="23">
        <v>48.3</v>
      </c>
      <c r="D71" s="88">
        <v>3.222</v>
      </c>
      <c r="E71" s="117">
        <v>3.2970000000000002</v>
      </c>
      <c r="F71" s="24">
        <f t="shared" si="0"/>
        <v>7.5000000000000178E-2</v>
      </c>
      <c r="G71" s="24"/>
      <c r="H71" s="24">
        <v>0</v>
      </c>
      <c r="I71" s="24">
        <v>7.4998108932780486E-2</v>
      </c>
      <c r="J71" s="151"/>
    </row>
    <row r="72" spans="1:10" s="112" customFormat="1" x14ac:dyDescent="0.25">
      <c r="A72" s="21">
        <v>56</v>
      </c>
      <c r="B72" s="22">
        <v>91557124</v>
      </c>
      <c r="C72" s="23">
        <v>44.6</v>
      </c>
      <c r="D72" s="66">
        <v>1.139</v>
      </c>
      <c r="E72" s="117">
        <v>1.552</v>
      </c>
      <c r="F72" s="24">
        <f t="shared" si="0"/>
        <v>0.41300000000000003</v>
      </c>
      <c r="G72" s="24"/>
      <c r="H72" s="24">
        <v>0</v>
      </c>
      <c r="I72" s="24">
        <v>0.41299825379714294</v>
      </c>
      <c r="J72" s="151"/>
    </row>
    <row r="73" spans="1:10" s="112" customFormat="1" x14ac:dyDescent="0.25">
      <c r="A73" s="21">
        <v>57</v>
      </c>
      <c r="B73" s="22">
        <v>91557115</v>
      </c>
      <c r="C73" s="23">
        <v>63.6</v>
      </c>
      <c r="D73" s="88">
        <v>3.6219999999999999</v>
      </c>
      <c r="E73" s="117">
        <v>4.0359999999999996</v>
      </c>
      <c r="F73" s="24">
        <f t="shared" si="0"/>
        <v>0.4139999999999997</v>
      </c>
      <c r="G73" s="24"/>
      <c r="H73" s="24">
        <v>0</v>
      </c>
      <c r="I73" s="24">
        <v>0.41399750989906448</v>
      </c>
      <c r="J73" s="151"/>
    </row>
    <row r="74" spans="1:10" s="112" customFormat="1" x14ac:dyDescent="0.25">
      <c r="A74" s="21">
        <v>58</v>
      </c>
      <c r="B74" s="22">
        <v>91557119</v>
      </c>
      <c r="C74" s="23">
        <v>36.6</v>
      </c>
      <c r="D74" s="88">
        <v>3.72</v>
      </c>
      <c r="E74" s="117">
        <v>4.0750000000000002</v>
      </c>
      <c r="F74" s="24">
        <f t="shared" si="0"/>
        <v>0.35499999999999998</v>
      </c>
      <c r="G74" s="24"/>
      <c r="H74" s="24">
        <v>0</v>
      </c>
      <c r="I74" s="24">
        <v>0.3549985670173863</v>
      </c>
      <c r="J74" s="151"/>
    </row>
    <row r="75" spans="1:10" s="112" customFormat="1" x14ac:dyDescent="0.25">
      <c r="A75" s="76">
        <v>59</v>
      </c>
      <c r="B75" s="77">
        <v>91557121</v>
      </c>
      <c r="C75" s="78">
        <v>63.3</v>
      </c>
      <c r="D75" s="87">
        <v>4.7350000000000003</v>
      </c>
      <c r="E75" s="116">
        <v>4.7350000000000003</v>
      </c>
      <c r="F75" s="80">
        <f t="shared" si="0"/>
        <v>0</v>
      </c>
      <c r="G75" s="80">
        <v>0.78400000000000003</v>
      </c>
      <c r="H75" s="80">
        <v>0</v>
      </c>
      <c r="I75" s="80">
        <v>0.78399752164482395</v>
      </c>
      <c r="J75" s="152" t="s">
        <v>42</v>
      </c>
    </row>
    <row r="76" spans="1:10" s="112" customFormat="1" x14ac:dyDescent="0.25">
      <c r="A76" s="76">
        <v>60</v>
      </c>
      <c r="B76" s="77">
        <v>91557120</v>
      </c>
      <c r="C76" s="78">
        <v>45.7</v>
      </c>
      <c r="D76" s="87">
        <v>0.221</v>
      </c>
      <c r="E76" s="116">
        <v>0.221</v>
      </c>
      <c r="F76" s="80">
        <f t="shared" si="0"/>
        <v>0</v>
      </c>
      <c r="G76" s="80">
        <v>1.1751428571428573</v>
      </c>
      <c r="H76" s="80"/>
      <c r="I76" s="80">
        <v>1.1751428571428573</v>
      </c>
      <c r="J76" s="152" t="s">
        <v>43</v>
      </c>
    </row>
    <row r="77" spans="1:10" s="112" customFormat="1" x14ac:dyDescent="0.25">
      <c r="A77" s="21">
        <v>61</v>
      </c>
      <c r="B77" s="22">
        <v>91557027</v>
      </c>
      <c r="C77" s="23">
        <v>53.1</v>
      </c>
      <c r="D77" s="88">
        <v>5.7</v>
      </c>
      <c r="E77" s="117">
        <v>6.3949999999999996</v>
      </c>
      <c r="F77" s="24">
        <f t="shared" si="0"/>
        <v>0.6949999999999994</v>
      </c>
      <c r="G77" s="24"/>
      <c r="H77" s="24">
        <v>0</v>
      </c>
      <c r="I77" s="24">
        <v>0.69499792100063362</v>
      </c>
      <c r="J77" s="151"/>
    </row>
    <row r="78" spans="1:10" s="112" customFormat="1" x14ac:dyDescent="0.25">
      <c r="A78" s="21">
        <v>62</v>
      </c>
      <c r="B78" s="22">
        <v>91557021</v>
      </c>
      <c r="C78" s="23">
        <v>43</v>
      </c>
      <c r="D78" s="88">
        <v>3.0920000000000001</v>
      </c>
      <c r="E78" s="117">
        <v>3.532</v>
      </c>
      <c r="F78" s="24">
        <f t="shared" si="0"/>
        <v>0.43999999999999995</v>
      </c>
      <c r="G78" s="24"/>
      <c r="H78" s="24">
        <v>0</v>
      </c>
      <c r="I78" s="24">
        <v>0.43999831644119153</v>
      </c>
      <c r="J78" s="151"/>
    </row>
    <row r="79" spans="1:10" s="112" customFormat="1" x14ac:dyDescent="0.25">
      <c r="A79" s="76">
        <v>63</v>
      </c>
      <c r="B79" s="77">
        <v>91557022</v>
      </c>
      <c r="C79" s="78">
        <v>76.7</v>
      </c>
      <c r="D79" s="87">
        <v>5.3680000000000003</v>
      </c>
      <c r="E79" s="116">
        <v>5.3680000000000003</v>
      </c>
      <c r="F79" s="80">
        <f t="shared" si="0"/>
        <v>0</v>
      </c>
      <c r="G79" s="80">
        <v>0.88400000000000001</v>
      </c>
      <c r="H79" s="80">
        <v>0</v>
      </c>
      <c r="I79" s="80">
        <v>0.88399699700091616</v>
      </c>
      <c r="J79" s="152" t="s">
        <v>42</v>
      </c>
    </row>
    <row r="80" spans="1:10" s="112" customFormat="1" x14ac:dyDescent="0.25">
      <c r="A80" s="21">
        <v>64</v>
      </c>
      <c r="B80" s="22">
        <v>91557025</v>
      </c>
      <c r="C80" s="23">
        <v>77.099999999999994</v>
      </c>
      <c r="D80" s="88">
        <v>6.5709999999999997</v>
      </c>
      <c r="E80" s="117">
        <v>7.3650000000000002</v>
      </c>
      <c r="F80" s="24">
        <f t="shared" si="0"/>
        <v>0.79400000000000048</v>
      </c>
      <c r="G80" s="24"/>
      <c r="H80" s="24">
        <v>0</v>
      </c>
      <c r="I80" s="24">
        <v>0.79399698133990448</v>
      </c>
      <c r="J80" s="151"/>
    </row>
    <row r="81" spans="1:10" s="112" customFormat="1" x14ac:dyDescent="0.25">
      <c r="A81" s="76">
        <v>65</v>
      </c>
      <c r="B81" s="77">
        <v>91557026</v>
      </c>
      <c r="C81" s="78">
        <v>47.1</v>
      </c>
      <c r="D81" s="87">
        <v>0.72</v>
      </c>
      <c r="E81" s="116">
        <v>0.72</v>
      </c>
      <c r="F81" s="80">
        <f t="shared" si="0"/>
        <v>0</v>
      </c>
      <c r="G81" s="80">
        <v>0.18</v>
      </c>
      <c r="H81" s="80">
        <v>0</v>
      </c>
      <c r="I81" s="80">
        <v>0.1799981559158168</v>
      </c>
      <c r="J81" s="152" t="s">
        <v>42</v>
      </c>
    </row>
    <row r="82" spans="1:10" s="112" customFormat="1" x14ac:dyDescent="0.25">
      <c r="A82" s="21">
        <v>66</v>
      </c>
      <c r="B82" s="22">
        <v>91557028</v>
      </c>
      <c r="C82" s="23">
        <v>52.2</v>
      </c>
      <c r="D82" s="88">
        <v>4.8239999999999998</v>
      </c>
      <c r="E82" s="117">
        <v>5.3129999999999997</v>
      </c>
      <c r="F82" s="24">
        <f t="shared" ref="F82:F145" si="1">E82-D82</f>
        <v>0.48899999999999988</v>
      </c>
      <c r="G82" s="24"/>
      <c r="H82" s="24">
        <v>0</v>
      </c>
      <c r="I82" s="24">
        <v>0.48899795623791154</v>
      </c>
      <c r="J82" s="151"/>
    </row>
    <row r="83" spans="1:10" s="112" customFormat="1" x14ac:dyDescent="0.25">
      <c r="A83" s="76">
        <v>67</v>
      </c>
      <c r="B83" s="77">
        <v>91557029</v>
      </c>
      <c r="C83" s="78">
        <v>48.3</v>
      </c>
      <c r="D83" s="79">
        <v>0</v>
      </c>
      <c r="E83" s="116">
        <v>0</v>
      </c>
      <c r="F83" s="80">
        <f t="shared" si="1"/>
        <v>0</v>
      </c>
      <c r="G83" s="80">
        <v>1.242</v>
      </c>
      <c r="H83" s="80"/>
      <c r="I83" s="80">
        <v>1.242</v>
      </c>
      <c r="J83" s="152" t="s">
        <v>43</v>
      </c>
    </row>
    <row r="84" spans="1:10" s="112" customFormat="1" x14ac:dyDescent="0.25">
      <c r="A84" s="21">
        <v>68</v>
      </c>
      <c r="B84" s="22">
        <v>91557030</v>
      </c>
      <c r="C84" s="23">
        <v>45</v>
      </c>
      <c r="D84" s="88">
        <v>2.407</v>
      </c>
      <c r="E84" s="117">
        <v>2.9279999999999999</v>
      </c>
      <c r="F84" s="24">
        <f t="shared" si="1"/>
        <v>0.52099999999999991</v>
      </c>
      <c r="G84" s="24"/>
      <c r="H84" s="24">
        <v>0</v>
      </c>
      <c r="I84" s="24">
        <v>0.52099823813613066</v>
      </c>
      <c r="J84" s="151"/>
    </row>
    <row r="85" spans="1:10" s="112" customFormat="1" x14ac:dyDescent="0.25">
      <c r="A85" s="21">
        <v>69</v>
      </c>
      <c r="B85" s="22">
        <v>91557032</v>
      </c>
      <c r="C85" s="23">
        <v>63.6</v>
      </c>
      <c r="D85" s="88">
        <v>4.8579999999999997</v>
      </c>
      <c r="E85" s="117">
        <v>5.4880000000000004</v>
      </c>
      <c r="F85" s="24">
        <f t="shared" si="1"/>
        <v>0.63000000000000078</v>
      </c>
      <c r="G85" s="24"/>
      <c r="H85" s="24">
        <v>0</v>
      </c>
      <c r="I85" s="24">
        <v>0.62999750989906556</v>
      </c>
      <c r="J85" s="151"/>
    </row>
    <row r="86" spans="1:10" s="112" customFormat="1" x14ac:dyDescent="0.25">
      <c r="A86" s="21">
        <v>70</v>
      </c>
      <c r="B86" s="22">
        <v>91557033</v>
      </c>
      <c r="C86" s="23">
        <v>36.299999999999997</v>
      </c>
      <c r="D86" s="88">
        <v>2.5009999999999999</v>
      </c>
      <c r="E86" s="117">
        <v>2.7109999999999999</v>
      </c>
      <c r="F86" s="24">
        <f t="shared" si="1"/>
        <v>0.20999999999999996</v>
      </c>
      <c r="G86" s="24"/>
      <c r="H86" s="24">
        <v>0</v>
      </c>
      <c r="I86" s="24">
        <v>0.20999857876314543</v>
      </c>
      <c r="J86" s="151"/>
    </row>
    <row r="87" spans="1:10" s="112" customFormat="1" x14ac:dyDescent="0.25">
      <c r="A87" s="21">
        <v>71</v>
      </c>
      <c r="B87" s="22">
        <v>91557034</v>
      </c>
      <c r="C87" s="23">
        <v>63.8</v>
      </c>
      <c r="D87" s="88">
        <v>5.9969999999999999</v>
      </c>
      <c r="E87" s="117">
        <v>6.6980000000000004</v>
      </c>
      <c r="F87" s="24">
        <f t="shared" si="1"/>
        <v>0.70100000000000051</v>
      </c>
      <c r="G87" s="24"/>
      <c r="H87" s="24">
        <v>0</v>
      </c>
      <c r="I87" s="24">
        <v>0.70099750206855915</v>
      </c>
      <c r="J87" s="151"/>
    </row>
    <row r="88" spans="1:10" s="112" customFormat="1" x14ac:dyDescent="0.25">
      <c r="A88" s="21">
        <v>72</v>
      </c>
      <c r="B88" s="22">
        <v>91557031</v>
      </c>
      <c r="C88" s="23">
        <v>45.3</v>
      </c>
      <c r="D88" s="88">
        <v>4.907</v>
      </c>
      <c r="E88" s="117">
        <v>5.4130000000000003</v>
      </c>
      <c r="F88" s="24">
        <f t="shared" si="1"/>
        <v>0.50600000000000023</v>
      </c>
      <c r="G88" s="24"/>
      <c r="H88" s="24">
        <v>0</v>
      </c>
      <c r="I88" s="24">
        <v>0.50599822639037184</v>
      </c>
      <c r="J88" s="151"/>
    </row>
    <row r="89" spans="1:10" s="112" customFormat="1" x14ac:dyDescent="0.25">
      <c r="A89" s="76">
        <v>73</v>
      </c>
      <c r="B89" s="77">
        <v>91556247</v>
      </c>
      <c r="C89" s="78">
        <v>53.2</v>
      </c>
      <c r="D89" s="87">
        <v>0.29599999999999999</v>
      </c>
      <c r="E89" s="116">
        <v>0.29699999999999999</v>
      </c>
      <c r="F89" s="80"/>
      <c r="G89" s="80">
        <v>1.3680000000000001</v>
      </c>
      <c r="H89" s="80"/>
      <c r="I89" s="80">
        <v>1.3680000000000001</v>
      </c>
      <c r="J89" s="152" t="s">
        <v>43</v>
      </c>
    </row>
    <row r="90" spans="1:10" s="112" customFormat="1" x14ac:dyDescent="0.25">
      <c r="A90" s="21">
        <v>74</v>
      </c>
      <c r="B90" s="22">
        <v>91556245</v>
      </c>
      <c r="C90" s="23">
        <v>43</v>
      </c>
      <c r="D90" s="88">
        <v>3.4950000000000001</v>
      </c>
      <c r="E90" s="117">
        <v>3.95</v>
      </c>
      <c r="F90" s="24">
        <f t="shared" si="1"/>
        <v>0.45500000000000007</v>
      </c>
      <c r="G90" s="24"/>
      <c r="H90" s="24">
        <v>0</v>
      </c>
      <c r="I90" s="24">
        <v>0.45499831644119165</v>
      </c>
      <c r="J90" s="151"/>
    </row>
    <row r="91" spans="1:10" s="112" customFormat="1" x14ac:dyDescent="0.25">
      <c r="A91" s="21">
        <v>75</v>
      </c>
      <c r="B91" s="22">
        <v>91556249</v>
      </c>
      <c r="C91" s="23">
        <v>76.599999999999994</v>
      </c>
      <c r="D91" s="88">
        <v>3.1139999999999999</v>
      </c>
      <c r="E91" s="117">
        <v>3.9289999999999998</v>
      </c>
      <c r="F91" s="24">
        <f t="shared" si="1"/>
        <v>0.81499999999999995</v>
      </c>
      <c r="G91" s="24"/>
      <c r="H91" s="24">
        <v>0</v>
      </c>
      <c r="I91" s="24">
        <v>0.81499700091616911</v>
      </c>
      <c r="J91" s="151"/>
    </row>
    <row r="92" spans="1:10" s="112" customFormat="1" x14ac:dyDescent="0.25">
      <c r="A92" s="21">
        <v>76</v>
      </c>
      <c r="B92" s="22">
        <v>91556246</v>
      </c>
      <c r="C92" s="23">
        <v>77</v>
      </c>
      <c r="D92" s="88">
        <v>5.6669999999999998</v>
      </c>
      <c r="E92" s="117">
        <v>6.016</v>
      </c>
      <c r="F92" s="24">
        <f t="shared" si="1"/>
        <v>0.3490000000000002</v>
      </c>
      <c r="G92" s="24"/>
      <c r="H92" s="24">
        <v>0</v>
      </c>
      <c r="I92" s="24">
        <v>0.34899698525515721</v>
      </c>
      <c r="J92" s="151"/>
    </row>
    <row r="93" spans="1:10" s="112" customFormat="1" x14ac:dyDescent="0.25">
      <c r="A93" s="76">
        <v>77</v>
      </c>
      <c r="B93" s="77">
        <v>91556250</v>
      </c>
      <c r="C93" s="78">
        <v>47</v>
      </c>
      <c r="D93" s="87">
        <v>0.99299999999999999</v>
      </c>
      <c r="E93" s="116">
        <v>0.99299999999999999</v>
      </c>
      <c r="F93" s="80">
        <f t="shared" si="1"/>
        <v>0</v>
      </c>
      <c r="G93" s="80">
        <v>1.2085714285714286</v>
      </c>
      <c r="H93" s="80"/>
      <c r="I93" s="80">
        <v>1.2085714285714286</v>
      </c>
      <c r="J93" s="152" t="s">
        <v>43</v>
      </c>
    </row>
    <row r="94" spans="1:10" s="112" customFormat="1" x14ac:dyDescent="0.25">
      <c r="A94" s="21">
        <v>78</v>
      </c>
      <c r="B94" s="22">
        <v>91557001</v>
      </c>
      <c r="C94" s="23">
        <v>52.1</v>
      </c>
      <c r="D94" s="88">
        <v>3.43</v>
      </c>
      <c r="E94" s="117">
        <v>3.6520000000000001</v>
      </c>
      <c r="F94" s="24">
        <f t="shared" si="1"/>
        <v>0.22199999999999998</v>
      </c>
      <c r="G94" s="24"/>
      <c r="H94" s="24">
        <v>0</v>
      </c>
      <c r="I94" s="24">
        <v>0.22199796015316467</v>
      </c>
      <c r="J94" s="151"/>
    </row>
    <row r="95" spans="1:10" s="112" customFormat="1" x14ac:dyDescent="0.25">
      <c r="A95" s="76">
        <v>79</v>
      </c>
      <c r="B95" s="77">
        <v>91557002</v>
      </c>
      <c r="C95" s="78">
        <v>48.3</v>
      </c>
      <c r="D95" s="79">
        <v>0</v>
      </c>
      <c r="E95" s="116">
        <v>0</v>
      </c>
      <c r="F95" s="80">
        <f t="shared" si="1"/>
        <v>0</v>
      </c>
      <c r="G95" s="80">
        <v>1.242</v>
      </c>
      <c r="H95" s="80"/>
      <c r="I95" s="80">
        <v>1.242</v>
      </c>
      <c r="J95" s="152" t="s">
        <v>43</v>
      </c>
    </row>
    <row r="96" spans="1:10" s="112" customFormat="1" x14ac:dyDescent="0.25">
      <c r="A96" s="21">
        <v>80</v>
      </c>
      <c r="B96" s="22">
        <v>91556248</v>
      </c>
      <c r="C96" s="23">
        <v>44.6</v>
      </c>
      <c r="D96" s="88">
        <v>2.0179999999999998</v>
      </c>
      <c r="E96" s="117">
        <v>2.1749999999999998</v>
      </c>
      <c r="F96" s="24">
        <f t="shared" si="1"/>
        <v>0.15700000000000003</v>
      </c>
      <c r="G96" s="24"/>
      <c r="H96" s="24">
        <v>0</v>
      </c>
      <c r="I96" s="24">
        <v>0.15699825379714291</v>
      </c>
      <c r="J96" s="151"/>
    </row>
    <row r="97" spans="1:10" s="112" customFormat="1" x14ac:dyDescent="0.25">
      <c r="A97" s="76">
        <v>81</v>
      </c>
      <c r="B97" s="77">
        <v>91557020</v>
      </c>
      <c r="C97" s="78">
        <v>63.6</v>
      </c>
      <c r="D97" s="87">
        <v>3.1160000000000001</v>
      </c>
      <c r="E97" s="116">
        <v>3.1160000000000001</v>
      </c>
      <c r="F97" s="80">
        <f t="shared" si="1"/>
        <v>0</v>
      </c>
      <c r="G97" s="80">
        <v>0.51900000000000002</v>
      </c>
      <c r="H97" s="80">
        <v>0</v>
      </c>
      <c r="I97" s="80">
        <v>0.51899750989906479</v>
      </c>
      <c r="J97" s="152" t="s">
        <v>42</v>
      </c>
    </row>
    <row r="98" spans="1:10" s="112" customFormat="1" x14ac:dyDescent="0.25">
      <c r="A98" s="21">
        <v>82</v>
      </c>
      <c r="B98" s="22">
        <v>91557023</v>
      </c>
      <c r="C98" s="23">
        <v>36.299999999999997</v>
      </c>
      <c r="D98" s="66">
        <v>0.124</v>
      </c>
      <c r="E98" s="117">
        <v>0.17799999999999999</v>
      </c>
      <c r="F98" s="24">
        <f t="shared" si="1"/>
        <v>5.3999999999999992E-2</v>
      </c>
      <c r="G98" s="24"/>
      <c r="H98" s="24">
        <v>0</v>
      </c>
      <c r="I98" s="24">
        <v>5.3998578763145441E-2</v>
      </c>
      <c r="J98" s="151"/>
    </row>
    <row r="99" spans="1:10" s="112" customFormat="1" x14ac:dyDescent="0.25">
      <c r="A99" s="76">
        <v>83</v>
      </c>
      <c r="B99" s="77">
        <v>91557024</v>
      </c>
      <c r="C99" s="78">
        <v>64.3</v>
      </c>
      <c r="D99" s="87">
        <v>2.589</v>
      </c>
      <c r="E99" s="116">
        <v>2.589</v>
      </c>
      <c r="F99" s="80">
        <f t="shared" si="1"/>
        <v>0</v>
      </c>
      <c r="G99" s="80">
        <v>0.51700000000000002</v>
      </c>
      <c r="H99" s="80">
        <v>0</v>
      </c>
      <c r="I99" s="80">
        <v>0.51699748249229349</v>
      </c>
      <c r="J99" s="152" t="s">
        <v>42</v>
      </c>
    </row>
    <row r="100" spans="1:10" s="112" customFormat="1" x14ac:dyDescent="0.25">
      <c r="A100" s="21">
        <v>84</v>
      </c>
      <c r="B100" s="22">
        <v>91557019</v>
      </c>
      <c r="C100" s="23">
        <v>45.4</v>
      </c>
      <c r="D100" s="88">
        <v>4.1310000000000002</v>
      </c>
      <c r="E100" s="117">
        <v>4.7169999999999996</v>
      </c>
      <c r="F100" s="24">
        <f t="shared" si="1"/>
        <v>0.58599999999999941</v>
      </c>
      <c r="G100" s="24"/>
      <c r="H100" s="24">
        <v>0</v>
      </c>
      <c r="I100" s="24">
        <v>0.58599822247511801</v>
      </c>
      <c r="J100" s="151"/>
    </row>
    <row r="101" spans="1:10" s="112" customFormat="1" x14ac:dyDescent="0.25">
      <c r="A101" s="21">
        <v>85</v>
      </c>
      <c r="B101" s="22">
        <v>91556237</v>
      </c>
      <c r="C101" s="23">
        <v>53</v>
      </c>
      <c r="D101" s="88">
        <v>5.1159999999999997</v>
      </c>
      <c r="E101" s="117">
        <v>5.5730000000000004</v>
      </c>
      <c r="F101" s="24">
        <f t="shared" si="1"/>
        <v>0.45700000000000074</v>
      </c>
      <c r="G101" s="24"/>
      <c r="H101" s="24">
        <v>0</v>
      </c>
      <c r="I101" s="24">
        <v>0.45699792491588803</v>
      </c>
      <c r="J101" s="151"/>
    </row>
    <row r="102" spans="1:10" s="112" customFormat="1" x14ac:dyDescent="0.25">
      <c r="A102" s="21">
        <v>86</v>
      </c>
      <c r="B102" s="22">
        <v>91557056</v>
      </c>
      <c r="C102" s="23">
        <v>43</v>
      </c>
      <c r="D102" s="88">
        <v>1.0840000000000001</v>
      </c>
      <c r="E102" s="117">
        <v>1.228</v>
      </c>
      <c r="F102" s="24">
        <f t="shared" si="1"/>
        <v>0.14399999999999991</v>
      </c>
      <c r="G102" s="24"/>
      <c r="H102" s="24">
        <v>0</v>
      </c>
      <c r="I102" s="24">
        <v>0.14399831644119149</v>
      </c>
      <c r="J102" s="151"/>
    </row>
    <row r="103" spans="1:10" s="112" customFormat="1" x14ac:dyDescent="0.25">
      <c r="A103" s="21">
        <v>87</v>
      </c>
      <c r="B103" s="22">
        <v>91557058</v>
      </c>
      <c r="C103" s="23">
        <v>76.7</v>
      </c>
      <c r="D103" s="88">
        <v>7.7370000000000001</v>
      </c>
      <c r="E103" s="117">
        <v>8.5299999999999994</v>
      </c>
      <c r="F103" s="24">
        <f t="shared" si="1"/>
        <v>0.79299999999999926</v>
      </c>
      <c r="G103" s="24"/>
      <c r="H103" s="24">
        <v>0</v>
      </c>
      <c r="I103" s="24">
        <v>0.79299699700091542</v>
      </c>
      <c r="J103" s="151"/>
    </row>
    <row r="104" spans="1:10" s="112" customFormat="1" x14ac:dyDescent="0.25">
      <c r="A104" s="21">
        <v>88</v>
      </c>
      <c r="B104" s="22">
        <v>91557057</v>
      </c>
      <c r="C104" s="23">
        <v>77.099999999999994</v>
      </c>
      <c r="D104" s="88">
        <v>4.2539999999999996</v>
      </c>
      <c r="E104" s="117">
        <v>4.351</v>
      </c>
      <c r="F104" s="24">
        <f t="shared" si="1"/>
        <v>9.7000000000000419E-2</v>
      </c>
      <c r="G104" s="24"/>
      <c r="H104" s="24">
        <v>0</v>
      </c>
      <c r="I104" s="24">
        <v>9.6996981339904392E-2</v>
      </c>
      <c r="J104" s="151"/>
    </row>
    <row r="105" spans="1:10" s="112" customFormat="1" x14ac:dyDescent="0.25">
      <c r="A105" s="21">
        <v>89</v>
      </c>
      <c r="B105" s="22">
        <v>91557055</v>
      </c>
      <c r="C105" s="23">
        <v>47.2</v>
      </c>
      <c r="D105" s="88">
        <v>1.9950000000000001</v>
      </c>
      <c r="E105" s="117">
        <v>2.4609999999999999</v>
      </c>
      <c r="F105" s="24">
        <f t="shared" si="1"/>
        <v>0.46599999999999975</v>
      </c>
      <c r="G105" s="24"/>
      <c r="H105" s="24">
        <v>0</v>
      </c>
      <c r="I105" s="24">
        <v>0.46599815200056355</v>
      </c>
      <c r="J105" s="151"/>
    </row>
    <row r="106" spans="1:10" s="112" customFormat="1" x14ac:dyDescent="0.25">
      <c r="A106" s="21">
        <v>90</v>
      </c>
      <c r="B106" s="22">
        <v>91556240</v>
      </c>
      <c r="C106" s="23">
        <v>51.9</v>
      </c>
      <c r="D106" s="88">
        <v>0.54400000000000004</v>
      </c>
      <c r="E106" s="117">
        <v>0.54700000000000004</v>
      </c>
      <c r="F106" s="24">
        <f t="shared" si="1"/>
        <v>3.0000000000000027E-3</v>
      </c>
      <c r="G106" s="24"/>
      <c r="H106" s="24">
        <v>0</v>
      </c>
      <c r="I106" s="24">
        <v>2.9979679836707705E-3</v>
      </c>
      <c r="J106" s="151"/>
    </row>
    <row r="107" spans="1:10" s="112" customFormat="1" x14ac:dyDescent="0.25">
      <c r="A107" s="76">
        <v>91</v>
      </c>
      <c r="B107" s="77">
        <v>91556238</v>
      </c>
      <c r="C107" s="78">
        <v>48.1</v>
      </c>
      <c r="D107" s="87">
        <v>0.878</v>
      </c>
      <c r="E107" s="116">
        <v>0.878</v>
      </c>
      <c r="F107" s="80">
        <f t="shared" si="1"/>
        <v>0</v>
      </c>
      <c r="G107" s="80">
        <v>0.192</v>
      </c>
      <c r="H107" s="80">
        <v>0</v>
      </c>
      <c r="I107" s="80">
        <v>0.1919981167632864</v>
      </c>
      <c r="J107" s="152" t="s">
        <v>42</v>
      </c>
    </row>
    <row r="108" spans="1:10" s="112" customFormat="1" x14ac:dyDescent="0.25">
      <c r="A108" s="21">
        <v>92</v>
      </c>
      <c r="B108" s="22">
        <v>91556239</v>
      </c>
      <c r="C108" s="23">
        <v>44.7</v>
      </c>
      <c r="D108" s="66">
        <v>0.16500000000000001</v>
      </c>
      <c r="E108" s="117">
        <v>0.56899999999999995</v>
      </c>
      <c r="F108" s="24">
        <f t="shared" si="1"/>
        <v>0.40399999999999991</v>
      </c>
      <c r="G108" s="24"/>
      <c r="H108" s="24">
        <v>0</v>
      </c>
      <c r="I108" s="24">
        <v>0.40399824988188976</v>
      </c>
      <c r="J108" s="151"/>
    </row>
    <row r="109" spans="1:10" s="112" customFormat="1" x14ac:dyDescent="0.25">
      <c r="A109" s="21">
        <v>93</v>
      </c>
      <c r="B109" s="22">
        <v>91556242</v>
      </c>
      <c r="C109" s="23">
        <v>64.2</v>
      </c>
      <c r="D109" s="88">
        <v>5.883</v>
      </c>
      <c r="E109" s="117">
        <v>6.4180000000000001</v>
      </c>
      <c r="F109" s="24">
        <f t="shared" si="1"/>
        <v>0.53500000000000014</v>
      </c>
      <c r="G109" s="24"/>
      <c r="H109" s="24">
        <v>0</v>
      </c>
      <c r="I109" s="24">
        <v>0.53499748640754663</v>
      </c>
      <c r="J109" s="151"/>
    </row>
    <row r="110" spans="1:10" s="112" customFormat="1" x14ac:dyDescent="0.25">
      <c r="A110" s="21">
        <v>94</v>
      </c>
      <c r="B110" s="22">
        <v>91556241</v>
      </c>
      <c r="C110" s="23">
        <v>36.200000000000003</v>
      </c>
      <c r="D110" s="88">
        <v>4.3769999999999998</v>
      </c>
      <c r="E110" s="117">
        <v>4.8319999999999999</v>
      </c>
      <c r="F110" s="24">
        <f t="shared" si="1"/>
        <v>0.45500000000000007</v>
      </c>
      <c r="G110" s="24"/>
      <c r="H110" s="24">
        <v>0</v>
      </c>
      <c r="I110" s="24">
        <v>0.45499858267839854</v>
      </c>
      <c r="J110" s="151"/>
    </row>
    <row r="111" spans="1:10" s="112" customFormat="1" x14ac:dyDescent="0.25">
      <c r="A111" s="21">
        <v>95</v>
      </c>
      <c r="B111" s="22">
        <v>91556243</v>
      </c>
      <c r="C111" s="23">
        <v>64.2</v>
      </c>
      <c r="D111" s="88">
        <v>5.9539999999999997</v>
      </c>
      <c r="E111" s="117">
        <v>6.5990000000000002</v>
      </c>
      <c r="F111" s="24">
        <f t="shared" si="1"/>
        <v>0.64500000000000046</v>
      </c>
      <c r="G111" s="24"/>
      <c r="H111" s="24">
        <v>0</v>
      </c>
      <c r="I111" s="24">
        <v>0.64499748640754695</v>
      </c>
      <c r="J111" s="151"/>
    </row>
    <row r="112" spans="1:10" s="112" customFormat="1" x14ac:dyDescent="0.25">
      <c r="A112" s="21">
        <v>96</v>
      </c>
      <c r="B112" s="22">
        <v>91556244</v>
      </c>
      <c r="C112" s="23">
        <v>45.5</v>
      </c>
      <c r="D112" s="88">
        <v>2.7730000000000001</v>
      </c>
      <c r="E112" s="117">
        <v>2.92</v>
      </c>
      <c r="F112" s="24">
        <f t="shared" si="1"/>
        <v>0.1469999999999998</v>
      </c>
      <c r="G112" s="24"/>
      <c r="H112" s="24">
        <v>0</v>
      </c>
      <c r="I112" s="24">
        <v>0.14699821855986531</v>
      </c>
      <c r="J112" s="151"/>
    </row>
    <row r="113" spans="1:10" s="112" customFormat="1" x14ac:dyDescent="0.25">
      <c r="A113" s="21">
        <v>97</v>
      </c>
      <c r="B113" s="22">
        <v>91557066</v>
      </c>
      <c r="C113" s="23">
        <v>53.3</v>
      </c>
      <c r="D113" s="88">
        <v>3.6920000000000002</v>
      </c>
      <c r="E113" s="117">
        <v>4.0759999999999996</v>
      </c>
      <c r="F113" s="24">
        <f t="shared" si="1"/>
        <v>0.38399999999999945</v>
      </c>
      <c r="G113" s="24"/>
      <c r="H113" s="24">
        <v>0</v>
      </c>
      <c r="I113" s="24">
        <v>0.3839979131701276</v>
      </c>
      <c r="J113" s="151"/>
    </row>
    <row r="114" spans="1:10" s="112" customFormat="1" x14ac:dyDescent="0.25">
      <c r="A114" s="21">
        <v>98</v>
      </c>
      <c r="B114" s="22">
        <v>91557063</v>
      </c>
      <c r="C114" s="23">
        <v>42.7</v>
      </c>
      <c r="D114" s="88">
        <v>4.4489999999999998</v>
      </c>
      <c r="E114" s="117">
        <v>4.9909999999999997</v>
      </c>
      <c r="F114" s="24">
        <f t="shared" si="1"/>
        <v>0.54199999999999982</v>
      </c>
      <c r="G114" s="24"/>
      <c r="H114" s="24">
        <v>0</v>
      </c>
      <c r="I114" s="24">
        <v>0.54199832818695048</v>
      </c>
      <c r="J114" s="151"/>
    </row>
    <row r="115" spans="1:10" s="112" customFormat="1" x14ac:dyDescent="0.25">
      <c r="A115" s="21">
        <v>99</v>
      </c>
      <c r="B115" s="22">
        <v>91557059</v>
      </c>
      <c r="C115" s="23">
        <v>76.5</v>
      </c>
      <c r="D115" s="88">
        <v>0.378</v>
      </c>
      <c r="E115" s="117">
        <v>0.40699999999999997</v>
      </c>
      <c r="F115" s="24">
        <f t="shared" si="1"/>
        <v>2.899999999999997E-2</v>
      </c>
      <c r="G115" s="24"/>
      <c r="H115" s="24">
        <v>0</v>
      </c>
      <c r="I115" s="24">
        <v>2.8997004831422202E-2</v>
      </c>
      <c r="J115" s="151"/>
    </row>
    <row r="116" spans="1:10" s="112" customFormat="1" x14ac:dyDescent="0.25">
      <c r="A116" s="76">
        <v>100</v>
      </c>
      <c r="B116" s="153">
        <v>91557064</v>
      </c>
      <c r="C116" s="78">
        <v>77</v>
      </c>
      <c r="D116" s="87">
        <v>9.5120000000000005</v>
      </c>
      <c r="E116" s="116">
        <v>9.5120000000000005</v>
      </c>
      <c r="F116" s="80">
        <f t="shared" si="1"/>
        <v>0</v>
      </c>
      <c r="G116" s="80">
        <v>1.9019999999999999</v>
      </c>
      <c r="H116" s="80">
        <v>0</v>
      </c>
      <c r="I116" s="80">
        <v>1.901996985255157</v>
      </c>
      <c r="J116" s="152" t="s">
        <v>42</v>
      </c>
    </row>
    <row r="117" spans="1:10" s="112" customFormat="1" x14ac:dyDescent="0.25">
      <c r="A117" s="21">
        <v>101</v>
      </c>
      <c r="B117" s="22">
        <v>91557060</v>
      </c>
      <c r="C117" s="23">
        <v>47</v>
      </c>
      <c r="D117" s="88">
        <v>3.2109999999999999</v>
      </c>
      <c r="E117" s="117">
        <v>3.55</v>
      </c>
      <c r="F117" s="24">
        <f t="shared" si="1"/>
        <v>0.33899999999999997</v>
      </c>
      <c r="G117" s="24"/>
      <c r="H117" s="24">
        <v>0</v>
      </c>
      <c r="I117" s="24">
        <v>0.33899815983106985</v>
      </c>
      <c r="J117" s="151"/>
    </row>
    <row r="118" spans="1:10" s="112" customFormat="1" x14ac:dyDescent="0.25">
      <c r="A118" s="76">
        <v>102</v>
      </c>
      <c r="B118" s="77">
        <v>91557065</v>
      </c>
      <c r="C118" s="78">
        <v>51.8</v>
      </c>
      <c r="D118" s="87">
        <v>0.81699999999999995</v>
      </c>
      <c r="E118" s="116">
        <v>0.81699999999999995</v>
      </c>
      <c r="F118" s="80">
        <f t="shared" si="1"/>
        <v>0</v>
      </c>
      <c r="G118" s="80">
        <v>0.19400000000000001</v>
      </c>
      <c r="H118" s="80">
        <v>0</v>
      </c>
      <c r="I118" s="80">
        <v>0.19399797189892382</v>
      </c>
      <c r="J118" s="152" t="s">
        <v>42</v>
      </c>
    </row>
    <row r="119" spans="1:10" s="112" customFormat="1" x14ac:dyDescent="0.25">
      <c r="A119" s="21">
        <v>103</v>
      </c>
      <c r="B119" s="22">
        <v>91557062</v>
      </c>
      <c r="C119" s="23">
        <v>48.1</v>
      </c>
      <c r="D119" s="88">
        <v>4.0880000000000001</v>
      </c>
      <c r="E119" s="117">
        <v>4.2720000000000002</v>
      </c>
      <c r="F119" s="24">
        <f t="shared" si="1"/>
        <v>0.18400000000000016</v>
      </c>
      <c r="G119" s="24"/>
      <c r="H119" s="24">
        <v>0</v>
      </c>
      <c r="I119" s="24">
        <v>0.18399811676328656</v>
      </c>
      <c r="J119" s="151"/>
    </row>
    <row r="120" spans="1:10" s="112" customFormat="1" x14ac:dyDescent="0.25">
      <c r="A120" s="21">
        <v>104</v>
      </c>
      <c r="B120" s="22">
        <v>91557061</v>
      </c>
      <c r="C120" s="23">
        <v>44.8</v>
      </c>
      <c r="D120" s="88">
        <v>4.2519999999999998</v>
      </c>
      <c r="E120" s="117">
        <v>4.8029999999999999</v>
      </c>
      <c r="F120" s="24">
        <f t="shared" si="1"/>
        <v>0.55100000000000016</v>
      </c>
      <c r="G120" s="24"/>
      <c r="H120" s="24">
        <v>0</v>
      </c>
      <c r="I120" s="24">
        <v>0.55099824596663693</v>
      </c>
      <c r="J120" s="151"/>
    </row>
    <row r="121" spans="1:10" s="112" customFormat="1" x14ac:dyDescent="0.25">
      <c r="A121" s="21">
        <v>105</v>
      </c>
      <c r="B121" s="22">
        <v>91557051</v>
      </c>
      <c r="C121" s="23">
        <v>64.099999999999994</v>
      </c>
      <c r="D121" s="66">
        <v>0.80500000000000005</v>
      </c>
      <c r="E121" s="117">
        <v>1.0640000000000001</v>
      </c>
      <c r="F121" s="24">
        <f t="shared" si="1"/>
        <v>0.25900000000000001</v>
      </c>
      <c r="G121" s="24"/>
      <c r="H121" s="24">
        <v>0</v>
      </c>
      <c r="I121" s="24">
        <v>0.25899749032279956</v>
      </c>
      <c r="J121" s="151"/>
    </row>
    <row r="122" spans="1:10" s="112" customFormat="1" x14ac:dyDescent="0.25">
      <c r="A122" s="76">
        <v>106</v>
      </c>
      <c r="B122" s="77">
        <v>91557052</v>
      </c>
      <c r="C122" s="78">
        <v>36.200000000000003</v>
      </c>
      <c r="D122" s="87">
        <v>1.085</v>
      </c>
      <c r="E122" s="116">
        <v>1.085</v>
      </c>
      <c r="F122" s="80">
        <f t="shared" si="1"/>
        <v>0</v>
      </c>
      <c r="G122" s="80">
        <v>0.26500000000000001</v>
      </c>
      <c r="H122" s="80">
        <v>0</v>
      </c>
      <c r="I122" s="80">
        <v>0.26499858267839849</v>
      </c>
      <c r="J122" s="152" t="s">
        <v>42</v>
      </c>
    </row>
    <row r="123" spans="1:10" s="112" customFormat="1" x14ac:dyDescent="0.25">
      <c r="A123" s="21">
        <v>107</v>
      </c>
      <c r="B123" s="22">
        <v>91557054</v>
      </c>
      <c r="C123" s="23">
        <v>63.9</v>
      </c>
      <c r="D123" s="88">
        <v>6.5759999999999996</v>
      </c>
      <c r="E123" s="117">
        <v>6.72</v>
      </c>
      <c r="F123" s="24">
        <f t="shared" si="1"/>
        <v>0.14400000000000013</v>
      </c>
      <c r="G123" s="24"/>
      <c r="H123" s="24">
        <v>0</v>
      </c>
      <c r="I123" s="24">
        <v>0.14399749815330576</v>
      </c>
      <c r="J123" s="151"/>
    </row>
    <row r="124" spans="1:10" s="112" customFormat="1" x14ac:dyDescent="0.25">
      <c r="A124" s="21">
        <v>108</v>
      </c>
      <c r="B124" s="22">
        <v>91557053</v>
      </c>
      <c r="C124" s="23">
        <v>45.6</v>
      </c>
      <c r="D124" s="88">
        <v>2.1549999999999998</v>
      </c>
      <c r="E124" s="117">
        <v>2.1760000000000002</v>
      </c>
      <c r="F124" s="24">
        <f t="shared" si="1"/>
        <v>2.1000000000000352E-2</v>
      </c>
      <c r="G124" s="24"/>
      <c r="H124" s="24">
        <v>0</v>
      </c>
      <c r="I124" s="24">
        <v>2.0998214644612819E-2</v>
      </c>
      <c r="J124" s="151"/>
    </row>
    <row r="125" spans="1:10" s="112" customFormat="1" x14ac:dyDescent="0.25">
      <c r="A125" s="21">
        <v>109</v>
      </c>
      <c r="B125" s="22">
        <v>91505767</v>
      </c>
      <c r="C125" s="23">
        <v>53.1</v>
      </c>
      <c r="D125" s="88">
        <v>4.1479999999999997</v>
      </c>
      <c r="E125" s="117">
        <v>4.7389999999999999</v>
      </c>
      <c r="F125" s="24">
        <f t="shared" si="1"/>
        <v>0.59100000000000019</v>
      </c>
      <c r="G125" s="24"/>
      <c r="H125" s="24">
        <v>0</v>
      </c>
      <c r="I125" s="24">
        <v>0.59099792100063442</v>
      </c>
      <c r="J125" s="151"/>
    </row>
    <row r="126" spans="1:10" s="112" customFormat="1" x14ac:dyDescent="0.25">
      <c r="A126" s="21">
        <v>110</v>
      </c>
      <c r="B126" s="22">
        <v>91505765</v>
      </c>
      <c r="C126" s="23">
        <v>42.8</v>
      </c>
      <c r="D126" s="88">
        <v>3.7229999999999999</v>
      </c>
      <c r="E126" s="117">
        <v>3.8719999999999999</v>
      </c>
      <c r="F126" s="24">
        <f t="shared" si="1"/>
        <v>0.14900000000000002</v>
      </c>
      <c r="G126" s="24"/>
      <c r="H126" s="24">
        <v>0</v>
      </c>
      <c r="I126" s="24">
        <v>0.14899832427169768</v>
      </c>
      <c r="J126" s="151"/>
    </row>
    <row r="127" spans="1:10" s="112" customFormat="1" x14ac:dyDescent="0.25">
      <c r="A127" s="21">
        <v>111</v>
      </c>
      <c r="B127" s="22">
        <v>91505764</v>
      </c>
      <c r="C127" s="23">
        <v>77</v>
      </c>
      <c r="D127" s="88">
        <v>4.3250000000000002</v>
      </c>
      <c r="E127" s="117">
        <v>5.2130000000000001</v>
      </c>
      <c r="F127" s="24">
        <f t="shared" si="1"/>
        <v>0.8879999999999999</v>
      </c>
      <c r="G127" s="24"/>
      <c r="H127" s="24">
        <v>0</v>
      </c>
      <c r="I127" s="24">
        <v>0.88799698525515691</v>
      </c>
      <c r="J127" s="151"/>
    </row>
    <row r="128" spans="1:10" s="112" customFormat="1" x14ac:dyDescent="0.25">
      <c r="A128" s="76">
        <v>112</v>
      </c>
      <c r="B128" s="77">
        <v>91505760</v>
      </c>
      <c r="C128" s="78">
        <v>77.400000000000006</v>
      </c>
      <c r="D128" s="87">
        <v>4.1879999999999997</v>
      </c>
      <c r="E128" s="116">
        <v>4.1879999999999997</v>
      </c>
      <c r="F128" s="80">
        <f t="shared" si="1"/>
        <v>0</v>
      </c>
      <c r="G128" s="80">
        <v>0.69799999999999995</v>
      </c>
      <c r="H128" s="80">
        <v>0</v>
      </c>
      <c r="I128" s="80">
        <v>0.69799696959414481</v>
      </c>
      <c r="J128" s="152" t="s">
        <v>42</v>
      </c>
    </row>
    <row r="129" spans="1:10" s="112" customFormat="1" x14ac:dyDescent="0.25">
      <c r="A129" s="21">
        <v>113</v>
      </c>
      <c r="B129" s="22">
        <v>91505761</v>
      </c>
      <c r="C129" s="23">
        <v>47</v>
      </c>
      <c r="D129" s="88">
        <v>3.456</v>
      </c>
      <c r="E129" s="117">
        <v>3.7</v>
      </c>
      <c r="F129" s="24">
        <f t="shared" si="1"/>
        <v>0.24400000000000022</v>
      </c>
      <c r="G129" s="24"/>
      <c r="H129" s="24">
        <v>0</v>
      </c>
      <c r="I129" s="24">
        <v>0.24399815983107009</v>
      </c>
      <c r="J129" s="151"/>
    </row>
    <row r="130" spans="1:10" s="112" customFormat="1" x14ac:dyDescent="0.25">
      <c r="A130" s="21">
        <v>114</v>
      </c>
      <c r="B130" s="22">
        <v>91505769</v>
      </c>
      <c r="C130" s="23">
        <v>52.2</v>
      </c>
      <c r="D130" s="88">
        <v>2.7450000000000001</v>
      </c>
      <c r="E130" s="117">
        <v>3.0840000000000001</v>
      </c>
      <c r="F130" s="24">
        <f t="shared" si="1"/>
        <v>0.33899999999999997</v>
      </c>
      <c r="G130" s="24"/>
      <c r="H130" s="24">
        <v>0</v>
      </c>
      <c r="I130" s="24">
        <v>0.33899795623791162</v>
      </c>
      <c r="J130" s="151"/>
    </row>
    <row r="131" spans="1:10" s="112" customFormat="1" x14ac:dyDescent="0.25">
      <c r="A131" s="21">
        <v>115</v>
      </c>
      <c r="B131" s="22">
        <v>91505766</v>
      </c>
      <c r="C131" s="23">
        <v>48.1</v>
      </c>
      <c r="D131" s="88">
        <v>3.6429999999999998</v>
      </c>
      <c r="E131" s="117">
        <v>3.9489999999999998</v>
      </c>
      <c r="F131" s="24">
        <f t="shared" si="1"/>
        <v>0.30600000000000005</v>
      </c>
      <c r="G131" s="24"/>
      <c r="H131" s="24">
        <v>0</v>
      </c>
      <c r="I131" s="24">
        <v>0.30599811676328642</v>
      </c>
      <c r="J131" s="151"/>
    </row>
    <row r="132" spans="1:10" s="112" customFormat="1" x14ac:dyDescent="0.25">
      <c r="A132" s="21">
        <v>116</v>
      </c>
      <c r="B132" s="22">
        <v>91505768</v>
      </c>
      <c r="C132" s="23">
        <v>44.6</v>
      </c>
      <c r="D132" s="88">
        <v>0.43099999999999999</v>
      </c>
      <c r="E132" s="117">
        <v>0.435</v>
      </c>
      <c r="F132" s="24">
        <f t="shared" si="1"/>
        <v>4.0000000000000036E-3</v>
      </c>
      <c r="G132" s="24"/>
      <c r="H132" s="24">
        <v>0</v>
      </c>
      <c r="I132" s="24">
        <v>3.9982537971428988E-3</v>
      </c>
      <c r="J132" s="151"/>
    </row>
    <row r="133" spans="1:10" s="112" customFormat="1" x14ac:dyDescent="0.25">
      <c r="A133" s="21">
        <v>117</v>
      </c>
      <c r="B133" s="22">
        <v>91505772</v>
      </c>
      <c r="C133" s="23">
        <v>64.3</v>
      </c>
      <c r="D133" s="88">
        <v>5.6180000000000003</v>
      </c>
      <c r="E133" s="117">
        <v>5.8230000000000004</v>
      </c>
      <c r="F133" s="24">
        <f t="shared" si="1"/>
        <v>0.20500000000000007</v>
      </c>
      <c r="G133" s="24"/>
      <c r="H133" s="24">
        <v>0</v>
      </c>
      <c r="I133" s="24">
        <v>0.20499748249229352</v>
      </c>
      <c r="J133" s="151"/>
    </row>
    <row r="134" spans="1:10" s="112" customFormat="1" x14ac:dyDescent="0.25">
      <c r="A134" s="21">
        <v>118</v>
      </c>
      <c r="B134" s="22">
        <v>91505770</v>
      </c>
      <c r="C134" s="23">
        <v>36.4</v>
      </c>
      <c r="D134" s="88">
        <v>2.0489999999999999</v>
      </c>
      <c r="E134" s="117">
        <v>2.1789999999999998</v>
      </c>
      <c r="F134" s="24">
        <f t="shared" si="1"/>
        <v>0.12999999999999989</v>
      </c>
      <c r="G134" s="24"/>
      <c r="H134" s="24">
        <v>0</v>
      </c>
      <c r="I134" s="24">
        <v>0.12999857484789229</v>
      </c>
      <c r="J134" s="151"/>
    </row>
    <row r="135" spans="1:10" s="112" customFormat="1" x14ac:dyDescent="0.25">
      <c r="A135" s="21">
        <v>119</v>
      </c>
      <c r="B135" s="22">
        <v>91505773</v>
      </c>
      <c r="C135" s="23">
        <v>64.900000000000006</v>
      </c>
      <c r="D135" s="88">
        <v>1.2170000000000001</v>
      </c>
      <c r="E135" s="117">
        <v>1.4359999999999999</v>
      </c>
      <c r="F135" s="24">
        <f t="shared" si="1"/>
        <v>0.21899999999999986</v>
      </c>
      <c r="G135" s="24"/>
      <c r="H135" s="24">
        <v>0</v>
      </c>
      <c r="I135" s="24">
        <v>0.21899745900077505</v>
      </c>
      <c r="J135" s="151"/>
    </row>
    <row r="136" spans="1:10" s="112" customFormat="1" x14ac:dyDescent="0.25">
      <c r="A136" s="21">
        <v>120</v>
      </c>
      <c r="B136" s="22">
        <v>91505771</v>
      </c>
      <c r="C136" s="23">
        <v>45.5</v>
      </c>
      <c r="D136" s="88">
        <v>5.0970000000000004</v>
      </c>
      <c r="E136" s="117">
        <v>5.8019999999999996</v>
      </c>
      <c r="F136" s="24">
        <f t="shared" si="1"/>
        <v>0.70499999999999918</v>
      </c>
      <c r="G136" s="24"/>
      <c r="H136" s="24">
        <v>0</v>
      </c>
      <c r="I136" s="24">
        <v>0.70499821855986466</v>
      </c>
      <c r="J136" s="151"/>
    </row>
    <row r="137" spans="1:10" s="112" customFormat="1" x14ac:dyDescent="0.25">
      <c r="A137" s="21">
        <v>121</v>
      </c>
      <c r="B137" s="22">
        <v>91557071</v>
      </c>
      <c r="C137" s="23">
        <v>53.2</v>
      </c>
      <c r="D137" s="88">
        <v>5.6989999999999998</v>
      </c>
      <c r="E137" s="117">
        <v>6.24</v>
      </c>
      <c r="F137" s="24">
        <f t="shared" si="1"/>
        <v>0.54100000000000037</v>
      </c>
      <c r="G137" s="24"/>
      <c r="H137" s="24">
        <v>0</v>
      </c>
      <c r="I137" s="24">
        <v>0.54099791708538159</v>
      </c>
      <c r="J137" s="151"/>
    </row>
    <row r="138" spans="1:10" s="112" customFormat="1" x14ac:dyDescent="0.25">
      <c r="A138" s="76">
        <v>122</v>
      </c>
      <c r="B138" s="77">
        <v>91557069</v>
      </c>
      <c r="C138" s="78">
        <v>42.8</v>
      </c>
      <c r="D138" s="79">
        <v>0.11</v>
      </c>
      <c r="E138" s="116">
        <v>0.11</v>
      </c>
      <c r="F138" s="80">
        <f t="shared" si="1"/>
        <v>0</v>
      </c>
      <c r="G138" s="80">
        <v>1.1005714285714285</v>
      </c>
      <c r="H138" s="80"/>
      <c r="I138" s="80">
        <v>1.1005714285714285</v>
      </c>
      <c r="J138" s="152" t="s">
        <v>43</v>
      </c>
    </row>
    <row r="139" spans="1:10" s="112" customFormat="1" x14ac:dyDescent="0.25">
      <c r="A139" s="21">
        <v>123</v>
      </c>
      <c r="B139" s="22">
        <v>91557070</v>
      </c>
      <c r="C139" s="23">
        <v>77.3</v>
      </c>
      <c r="D139" s="88">
        <v>8.6020000000000003</v>
      </c>
      <c r="E139" s="117">
        <v>8.6340000000000003</v>
      </c>
      <c r="F139" s="24">
        <f t="shared" si="1"/>
        <v>3.2000000000000028E-2</v>
      </c>
      <c r="G139" s="24"/>
      <c r="H139" s="24">
        <v>0</v>
      </c>
      <c r="I139" s="24">
        <v>3.1996973509397918E-2</v>
      </c>
      <c r="J139" s="151"/>
    </row>
    <row r="140" spans="1:10" s="112" customFormat="1" x14ac:dyDescent="0.25">
      <c r="A140" s="21">
        <v>124</v>
      </c>
      <c r="B140" s="22">
        <v>91557067</v>
      </c>
      <c r="C140" s="23">
        <v>77.900000000000006</v>
      </c>
      <c r="D140" s="66">
        <v>8.9570000000000007</v>
      </c>
      <c r="E140" s="117">
        <v>9.7479999999999993</v>
      </c>
      <c r="F140" s="24">
        <f t="shared" si="1"/>
        <v>0.79099999999999859</v>
      </c>
      <c r="G140" s="24"/>
      <c r="H140" s="24">
        <v>0</v>
      </c>
      <c r="I140" s="24">
        <v>0.79099695001787818</v>
      </c>
      <c r="J140" s="151"/>
    </row>
    <row r="141" spans="1:10" s="112" customFormat="1" x14ac:dyDescent="0.25">
      <c r="A141" s="21">
        <v>125</v>
      </c>
      <c r="B141" s="22">
        <v>91557068</v>
      </c>
      <c r="C141" s="23">
        <v>47.1</v>
      </c>
      <c r="D141" s="88">
        <v>3.605</v>
      </c>
      <c r="E141" s="117">
        <v>3.923</v>
      </c>
      <c r="F141" s="24">
        <f t="shared" si="1"/>
        <v>0.31800000000000006</v>
      </c>
      <c r="G141" s="24"/>
      <c r="H141" s="24">
        <v>0</v>
      </c>
      <c r="I141" s="24">
        <v>0.31799815591581687</v>
      </c>
      <c r="J141" s="151"/>
    </row>
    <row r="142" spans="1:10" s="112" customFormat="1" x14ac:dyDescent="0.25">
      <c r="A142" s="76">
        <v>126</v>
      </c>
      <c r="B142" s="77">
        <v>91557072</v>
      </c>
      <c r="C142" s="78">
        <v>52</v>
      </c>
      <c r="D142" s="87">
        <v>3.544</v>
      </c>
      <c r="E142" s="116">
        <v>3.544</v>
      </c>
      <c r="F142" s="80">
        <f t="shared" si="1"/>
        <v>0</v>
      </c>
      <c r="G142" s="80">
        <v>0.58399999999999996</v>
      </c>
      <c r="H142" s="80">
        <v>0</v>
      </c>
      <c r="I142" s="80">
        <v>0.58399796406841764</v>
      </c>
      <c r="J142" s="152" t="s">
        <v>42</v>
      </c>
    </row>
    <row r="143" spans="1:10" s="112" customFormat="1" x14ac:dyDescent="0.25">
      <c r="A143" s="21">
        <v>127</v>
      </c>
      <c r="B143" s="22">
        <v>91557073</v>
      </c>
      <c r="C143" s="23">
        <v>48.1</v>
      </c>
      <c r="D143" s="88">
        <v>3.1640000000000001</v>
      </c>
      <c r="E143" s="117">
        <v>3.4449999999999998</v>
      </c>
      <c r="F143" s="24">
        <f t="shared" si="1"/>
        <v>0.28099999999999969</v>
      </c>
      <c r="G143" s="24"/>
      <c r="H143" s="24">
        <v>0</v>
      </c>
      <c r="I143" s="24">
        <v>0.28099811676328607</v>
      </c>
      <c r="J143" s="151"/>
    </row>
    <row r="144" spans="1:10" s="112" customFormat="1" x14ac:dyDescent="0.25">
      <c r="A144" s="21">
        <v>128</v>
      </c>
      <c r="B144" s="22">
        <v>91557074</v>
      </c>
      <c r="C144" s="23">
        <v>44.7</v>
      </c>
      <c r="D144" s="88">
        <v>1.2589999999999999</v>
      </c>
      <c r="E144" s="117">
        <v>1.3029999999999999</v>
      </c>
      <c r="F144" s="24">
        <f t="shared" si="1"/>
        <v>4.4000000000000039E-2</v>
      </c>
      <c r="G144" s="24"/>
      <c r="H144" s="24">
        <v>0</v>
      </c>
      <c r="I144" s="24">
        <v>4.3998249881889891E-2</v>
      </c>
      <c r="J144" s="151"/>
    </row>
    <row r="145" spans="1:10" s="112" customFormat="1" x14ac:dyDescent="0.25">
      <c r="A145" s="21">
        <v>129</v>
      </c>
      <c r="B145" s="22">
        <v>91505762</v>
      </c>
      <c r="C145" s="23">
        <v>64.2</v>
      </c>
      <c r="D145" s="66">
        <v>0.121</v>
      </c>
      <c r="E145" s="117">
        <v>0.46</v>
      </c>
      <c r="F145" s="24">
        <f t="shared" si="1"/>
        <v>0.33900000000000002</v>
      </c>
      <c r="G145" s="24"/>
      <c r="H145" s="24">
        <v>0</v>
      </c>
      <c r="I145" s="24">
        <v>0.33899748640754651</v>
      </c>
      <c r="J145" s="151"/>
    </row>
    <row r="146" spans="1:10" s="112" customFormat="1" x14ac:dyDescent="0.25">
      <c r="A146" s="21">
        <v>130</v>
      </c>
      <c r="B146" s="22">
        <v>91505758</v>
      </c>
      <c r="C146" s="23">
        <v>36.299999999999997</v>
      </c>
      <c r="D146" s="88">
        <v>2.7519999999999998</v>
      </c>
      <c r="E146" s="117">
        <v>2.8140000000000001</v>
      </c>
      <c r="F146" s="24">
        <f t="shared" ref="F146:F209" si="2">E146-D146</f>
        <v>6.2000000000000277E-2</v>
      </c>
      <c r="G146" s="24"/>
      <c r="H146" s="24">
        <v>0</v>
      </c>
      <c r="I146" s="24">
        <v>6.1998578763145726E-2</v>
      </c>
      <c r="J146" s="151"/>
    </row>
    <row r="147" spans="1:10" s="112" customFormat="1" x14ac:dyDescent="0.25">
      <c r="A147" s="76">
        <v>131</v>
      </c>
      <c r="B147" s="77">
        <v>91505759</v>
      </c>
      <c r="C147" s="78">
        <v>64.8</v>
      </c>
      <c r="D147" s="87">
        <v>4.4249999999999998</v>
      </c>
      <c r="E147" s="116">
        <v>4.4260000000000002</v>
      </c>
      <c r="F147" s="80"/>
      <c r="G147" s="80">
        <v>0.73099999999999998</v>
      </c>
      <c r="H147" s="80">
        <v>0</v>
      </c>
      <c r="I147" s="80">
        <v>0.73099746291602818</v>
      </c>
      <c r="J147" s="152" t="s">
        <v>42</v>
      </c>
    </row>
    <row r="148" spans="1:10" s="112" customFormat="1" x14ac:dyDescent="0.25">
      <c r="A148" s="21">
        <v>132</v>
      </c>
      <c r="B148" s="22">
        <v>91505763</v>
      </c>
      <c r="C148" s="23">
        <v>45.5</v>
      </c>
      <c r="D148" s="88">
        <v>3.3759999999999999</v>
      </c>
      <c r="E148" s="117">
        <v>3.887</v>
      </c>
      <c r="F148" s="24">
        <f t="shared" si="2"/>
        <v>0.51100000000000012</v>
      </c>
      <c r="G148" s="24"/>
      <c r="H148" s="24">
        <v>0</v>
      </c>
      <c r="I148" s="24">
        <v>0.5109982185598656</v>
      </c>
      <c r="J148" s="151"/>
    </row>
    <row r="149" spans="1:10" s="112" customFormat="1" x14ac:dyDescent="0.25">
      <c r="A149" s="21">
        <v>133</v>
      </c>
      <c r="B149" s="22">
        <v>91557040</v>
      </c>
      <c r="C149" s="23">
        <v>53.1</v>
      </c>
      <c r="D149" s="88">
        <v>2.972</v>
      </c>
      <c r="E149" s="117">
        <v>3.3119999999999998</v>
      </c>
      <c r="F149" s="24">
        <f t="shared" si="2"/>
        <v>0.33999999999999986</v>
      </c>
      <c r="G149" s="24"/>
      <c r="H149" s="24">
        <v>0</v>
      </c>
      <c r="I149" s="24">
        <v>0.33999792100063408</v>
      </c>
      <c r="J149" s="151"/>
    </row>
    <row r="150" spans="1:10" s="112" customFormat="1" x14ac:dyDescent="0.25">
      <c r="A150" s="21">
        <v>134</v>
      </c>
      <c r="B150" s="22">
        <v>91557046</v>
      </c>
      <c r="C150" s="23">
        <v>42.7</v>
      </c>
      <c r="D150" s="88">
        <v>0.626</v>
      </c>
      <c r="E150" s="117">
        <v>0.67800000000000005</v>
      </c>
      <c r="F150" s="24">
        <f t="shared" si="2"/>
        <v>5.2000000000000046E-2</v>
      </c>
      <c r="G150" s="24"/>
      <c r="H150" s="24">
        <v>0</v>
      </c>
      <c r="I150" s="24">
        <v>5.1998328186950757E-2</v>
      </c>
      <c r="J150" s="151"/>
    </row>
    <row r="151" spans="1:10" s="112" customFormat="1" x14ac:dyDescent="0.25">
      <c r="A151" s="21">
        <v>135</v>
      </c>
      <c r="B151" s="22">
        <v>91557050</v>
      </c>
      <c r="C151" s="23">
        <v>77</v>
      </c>
      <c r="D151" s="88">
        <v>8.1440000000000001</v>
      </c>
      <c r="E151" s="117">
        <v>9.1280000000000001</v>
      </c>
      <c r="F151" s="24">
        <f t="shared" si="2"/>
        <v>0.98399999999999999</v>
      </c>
      <c r="G151" s="24"/>
      <c r="H151" s="24">
        <v>0</v>
      </c>
      <c r="I151" s="24">
        <v>0.983996985255157</v>
      </c>
      <c r="J151" s="151"/>
    </row>
    <row r="152" spans="1:10" s="112" customFormat="1" x14ac:dyDescent="0.25">
      <c r="A152" s="21">
        <v>136</v>
      </c>
      <c r="B152" s="22">
        <v>91557049</v>
      </c>
      <c r="C152" s="23">
        <v>77.3</v>
      </c>
      <c r="D152" s="88">
        <v>8.548</v>
      </c>
      <c r="E152" s="117">
        <v>9.3849999999999998</v>
      </c>
      <c r="F152" s="24">
        <f t="shared" si="2"/>
        <v>0.83699999999999974</v>
      </c>
      <c r="G152" s="24"/>
      <c r="H152" s="24">
        <v>0</v>
      </c>
      <c r="I152" s="24">
        <v>0.83699697350939761</v>
      </c>
      <c r="J152" s="151"/>
    </row>
    <row r="153" spans="1:10" s="112" customFormat="1" x14ac:dyDescent="0.25">
      <c r="A153" s="21">
        <v>137</v>
      </c>
      <c r="B153" s="22">
        <v>91557045</v>
      </c>
      <c r="C153" s="23">
        <v>47</v>
      </c>
      <c r="D153" s="88">
        <v>2.8029999999999999</v>
      </c>
      <c r="E153" s="117">
        <v>3.1419999999999999</v>
      </c>
      <c r="F153" s="24">
        <f t="shared" si="2"/>
        <v>0.33899999999999997</v>
      </c>
      <c r="G153" s="24"/>
      <c r="H153" s="24">
        <v>0</v>
      </c>
      <c r="I153" s="24">
        <v>0.33899815983106985</v>
      </c>
      <c r="J153" s="151"/>
    </row>
    <row r="154" spans="1:10" s="112" customFormat="1" x14ac:dyDescent="0.25">
      <c r="A154" s="21">
        <v>138</v>
      </c>
      <c r="B154" s="22">
        <v>91557039</v>
      </c>
      <c r="C154" s="23">
        <v>51.9</v>
      </c>
      <c r="D154" s="88">
        <v>3.8220000000000001</v>
      </c>
      <c r="E154" s="117">
        <v>4.3769999999999998</v>
      </c>
      <c r="F154" s="24">
        <f t="shared" si="2"/>
        <v>0.55499999999999972</v>
      </c>
      <c r="G154" s="24"/>
      <c r="H154" s="24">
        <v>0</v>
      </c>
      <c r="I154" s="24">
        <v>0.55499796798367051</v>
      </c>
      <c r="J154" s="151"/>
    </row>
    <row r="155" spans="1:10" s="112" customFormat="1" x14ac:dyDescent="0.25">
      <c r="A155" s="21">
        <v>139</v>
      </c>
      <c r="B155" s="22">
        <v>91557036</v>
      </c>
      <c r="C155" s="23">
        <v>47.9</v>
      </c>
      <c r="D155" s="88">
        <v>0.94199999999999995</v>
      </c>
      <c r="E155" s="117">
        <v>0.98799999999999999</v>
      </c>
      <c r="F155" s="24">
        <f t="shared" si="2"/>
        <v>4.6000000000000041E-2</v>
      </c>
      <c r="G155" s="24"/>
      <c r="H155" s="24">
        <v>0</v>
      </c>
      <c r="I155" s="24">
        <v>4.5998124593792523E-2</v>
      </c>
      <c r="J155" s="151"/>
    </row>
    <row r="156" spans="1:10" s="112" customFormat="1" x14ac:dyDescent="0.25">
      <c r="A156" s="21">
        <v>140</v>
      </c>
      <c r="B156" s="22">
        <v>91557035</v>
      </c>
      <c r="C156" s="23">
        <v>44.2</v>
      </c>
      <c r="D156" s="88">
        <v>5.1989999999999998</v>
      </c>
      <c r="E156" s="117">
        <v>5.8070000000000004</v>
      </c>
      <c r="F156" s="24">
        <f t="shared" si="2"/>
        <v>0.60800000000000054</v>
      </c>
      <c r="G156" s="24"/>
      <c r="H156" s="24">
        <v>0</v>
      </c>
      <c r="I156" s="24">
        <v>0.6079982694581556</v>
      </c>
      <c r="J156" s="151"/>
    </row>
    <row r="157" spans="1:10" s="112" customFormat="1" x14ac:dyDescent="0.25">
      <c r="A157" s="21">
        <v>141</v>
      </c>
      <c r="B157" s="22">
        <v>91557042</v>
      </c>
      <c r="C157" s="23">
        <v>64.400000000000006</v>
      </c>
      <c r="D157" s="88">
        <v>5.9539999999999997</v>
      </c>
      <c r="E157" s="117">
        <v>6.5670000000000002</v>
      </c>
      <c r="F157" s="24">
        <f t="shared" si="2"/>
        <v>0.61300000000000043</v>
      </c>
      <c r="G157" s="24"/>
      <c r="H157" s="24">
        <v>0</v>
      </c>
      <c r="I157" s="24">
        <v>0.6129974785770409</v>
      </c>
      <c r="J157" s="151"/>
    </row>
    <row r="158" spans="1:10" s="112" customFormat="1" x14ac:dyDescent="0.25">
      <c r="A158" s="21">
        <v>142</v>
      </c>
      <c r="B158" s="22">
        <v>91557038</v>
      </c>
      <c r="C158" s="23">
        <v>36.200000000000003</v>
      </c>
      <c r="D158" s="88">
        <v>2.7170000000000001</v>
      </c>
      <c r="E158" s="117">
        <v>2.7360000000000002</v>
      </c>
      <c r="F158" s="24">
        <f t="shared" si="2"/>
        <v>1.9000000000000128E-2</v>
      </c>
      <c r="G158" s="24"/>
      <c r="H158" s="24">
        <v>0</v>
      </c>
      <c r="I158" s="24">
        <v>1.8998582678398622E-2</v>
      </c>
      <c r="J158" s="151"/>
    </row>
    <row r="159" spans="1:10" s="112" customFormat="1" x14ac:dyDescent="0.25">
      <c r="A159" s="21">
        <v>143</v>
      </c>
      <c r="B159" s="22">
        <v>91557037</v>
      </c>
      <c r="C159" s="23">
        <v>64.2</v>
      </c>
      <c r="D159" s="88">
        <v>1.6830000000000001</v>
      </c>
      <c r="E159" s="117">
        <v>1.89</v>
      </c>
      <c r="F159" s="24">
        <f t="shared" si="2"/>
        <v>0.20699999999999985</v>
      </c>
      <c r="G159" s="24"/>
      <c r="H159" s="24">
        <v>0</v>
      </c>
      <c r="I159" s="24">
        <v>0.20699748640754634</v>
      </c>
      <c r="J159" s="151"/>
    </row>
    <row r="160" spans="1:10" s="112" customFormat="1" x14ac:dyDescent="0.25">
      <c r="A160" s="21">
        <v>144</v>
      </c>
      <c r="B160" s="22">
        <v>91557014</v>
      </c>
      <c r="C160" s="23">
        <v>45.6</v>
      </c>
      <c r="D160" s="88">
        <v>3.8660000000000001</v>
      </c>
      <c r="E160" s="117">
        <v>4.1909999999999998</v>
      </c>
      <c r="F160" s="24">
        <f t="shared" si="2"/>
        <v>0.32499999999999973</v>
      </c>
      <c r="G160" s="24"/>
      <c r="H160" s="24">
        <v>0</v>
      </c>
      <c r="I160" s="24">
        <v>0.3249982146446122</v>
      </c>
      <c r="J160" s="151"/>
    </row>
    <row r="161" spans="1:10" s="112" customFormat="1" x14ac:dyDescent="0.25">
      <c r="A161" s="21">
        <v>145</v>
      </c>
      <c r="B161" s="22">
        <v>91557139</v>
      </c>
      <c r="C161" s="23">
        <v>53.4</v>
      </c>
      <c r="D161" s="88">
        <v>3.1040000000000001</v>
      </c>
      <c r="E161" s="117">
        <v>3.375</v>
      </c>
      <c r="F161" s="24">
        <f t="shared" si="2"/>
        <v>0.27099999999999991</v>
      </c>
      <c r="G161" s="24"/>
      <c r="H161" s="24">
        <v>0</v>
      </c>
      <c r="I161" s="24">
        <v>0.27099790925487505</v>
      </c>
      <c r="J161" s="151"/>
    </row>
    <row r="162" spans="1:10" s="112" customFormat="1" x14ac:dyDescent="0.25">
      <c r="A162" s="21">
        <v>146</v>
      </c>
      <c r="B162" s="22">
        <v>91557143</v>
      </c>
      <c r="C162" s="23">
        <v>42.7</v>
      </c>
      <c r="D162" s="88">
        <v>3.355</v>
      </c>
      <c r="E162" s="117">
        <v>3.6240000000000001</v>
      </c>
      <c r="F162" s="24">
        <f t="shared" si="2"/>
        <v>0.26900000000000013</v>
      </c>
      <c r="G162" s="24"/>
      <c r="H162" s="24">
        <v>0</v>
      </c>
      <c r="I162" s="24">
        <v>0.26899832818695085</v>
      </c>
      <c r="J162" s="151"/>
    </row>
    <row r="163" spans="1:10" s="112" customFormat="1" x14ac:dyDescent="0.25">
      <c r="A163" s="76">
        <v>147</v>
      </c>
      <c r="B163" s="77">
        <v>91557146</v>
      </c>
      <c r="C163" s="78">
        <v>76.900000000000006</v>
      </c>
      <c r="D163" s="87">
        <v>2.931</v>
      </c>
      <c r="E163" s="116">
        <v>2.9319999999999999</v>
      </c>
      <c r="F163" s="80"/>
      <c r="G163" s="80">
        <v>0.47899999999999998</v>
      </c>
      <c r="H163" s="80">
        <v>0</v>
      </c>
      <c r="I163" s="80">
        <v>0.47899698917041006</v>
      </c>
      <c r="J163" s="152" t="s">
        <v>42</v>
      </c>
    </row>
    <row r="164" spans="1:10" s="112" customFormat="1" x14ac:dyDescent="0.25">
      <c r="A164" s="21">
        <v>148</v>
      </c>
      <c r="B164" s="22">
        <v>91557142</v>
      </c>
      <c r="C164" s="23">
        <v>77.599999999999994</v>
      </c>
      <c r="D164" s="88">
        <v>0.83199999999999996</v>
      </c>
      <c r="E164" s="117">
        <v>1.006</v>
      </c>
      <c r="F164" s="24">
        <f t="shared" si="2"/>
        <v>0.17400000000000004</v>
      </c>
      <c r="G164" s="24"/>
      <c r="H164" s="24">
        <v>0</v>
      </c>
      <c r="I164" s="24">
        <v>0.1739969617636388</v>
      </c>
      <c r="J164" s="151"/>
    </row>
    <row r="165" spans="1:10" s="112" customFormat="1" x14ac:dyDescent="0.25">
      <c r="A165" s="76">
        <v>149</v>
      </c>
      <c r="B165" s="77">
        <v>91557141</v>
      </c>
      <c r="C165" s="78">
        <v>47</v>
      </c>
      <c r="D165" s="87">
        <v>3.3359999999999999</v>
      </c>
      <c r="E165" s="116">
        <v>3.3359999999999999</v>
      </c>
      <c r="F165" s="80">
        <f t="shared" si="2"/>
        <v>0</v>
      </c>
      <c r="G165" s="80">
        <v>0.92100000000000004</v>
      </c>
      <c r="H165" s="80">
        <v>0</v>
      </c>
      <c r="I165" s="80">
        <v>0.92099815983106992</v>
      </c>
      <c r="J165" s="152" t="s">
        <v>42</v>
      </c>
    </row>
    <row r="166" spans="1:10" s="112" customFormat="1" x14ac:dyDescent="0.25">
      <c r="A166" s="76">
        <v>150</v>
      </c>
      <c r="B166" s="77">
        <v>91557140</v>
      </c>
      <c r="C166" s="78">
        <v>52.1</v>
      </c>
      <c r="D166" s="116">
        <v>5.5E-2</v>
      </c>
      <c r="E166" s="116">
        <v>5.5E-2</v>
      </c>
      <c r="F166" s="80">
        <f t="shared" si="2"/>
        <v>0</v>
      </c>
      <c r="G166" s="80">
        <v>1.3397142857142856</v>
      </c>
      <c r="H166" s="80"/>
      <c r="I166" s="80">
        <v>1.3397142857142856</v>
      </c>
      <c r="J166" s="152" t="s">
        <v>43</v>
      </c>
    </row>
    <row r="167" spans="1:10" s="112" customFormat="1" x14ac:dyDescent="0.25">
      <c r="A167" s="76">
        <v>151</v>
      </c>
      <c r="B167" s="77">
        <v>91557144</v>
      </c>
      <c r="C167" s="78">
        <v>47.9</v>
      </c>
      <c r="D167" s="116">
        <v>0</v>
      </c>
      <c r="E167" s="116">
        <v>0</v>
      </c>
      <c r="F167" s="80">
        <f t="shared" si="2"/>
        <v>0</v>
      </c>
      <c r="G167" s="80">
        <v>1.2317142857142858</v>
      </c>
      <c r="H167" s="80"/>
      <c r="I167" s="80">
        <v>1.2317142857142858</v>
      </c>
      <c r="J167" s="152" t="s">
        <v>43</v>
      </c>
    </row>
    <row r="168" spans="1:10" s="112" customFormat="1" x14ac:dyDescent="0.25">
      <c r="A168" s="21">
        <v>152</v>
      </c>
      <c r="B168" s="22">
        <v>91557145</v>
      </c>
      <c r="C168" s="23">
        <v>44.6</v>
      </c>
      <c r="D168" s="66">
        <v>0.379</v>
      </c>
      <c r="E168" s="117">
        <v>0.38900000000000001</v>
      </c>
      <c r="F168" s="24">
        <f t="shared" si="2"/>
        <v>1.0000000000000009E-2</v>
      </c>
      <c r="G168" s="24"/>
      <c r="H168" s="24">
        <v>0</v>
      </c>
      <c r="I168" s="24">
        <v>9.9982537971429041E-3</v>
      </c>
      <c r="J168" s="151"/>
    </row>
    <row r="169" spans="1:10" s="112" customFormat="1" x14ac:dyDescent="0.25">
      <c r="A169" s="21">
        <v>153</v>
      </c>
      <c r="B169" s="22">
        <v>91557048</v>
      </c>
      <c r="C169" s="23">
        <v>64.7</v>
      </c>
      <c r="D169" s="88">
        <v>3.2210000000000001</v>
      </c>
      <c r="E169" s="117">
        <v>3.5510000000000002</v>
      </c>
      <c r="F169" s="24">
        <f t="shared" si="2"/>
        <v>0.33000000000000007</v>
      </c>
      <c r="G169" s="24"/>
      <c r="H169" s="24">
        <v>0</v>
      </c>
      <c r="I169" s="24">
        <v>0.32999746683128134</v>
      </c>
      <c r="J169" s="151"/>
    </row>
    <row r="170" spans="1:10" s="112" customFormat="1" x14ac:dyDescent="0.25">
      <c r="A170" s="21">
        <v>154</v>
      </c>
      <c r="B170" s="22">
        <v>91557043</v>
      </c>
      <c r="C170" s="23">
        <v>36</v>
      </c>
      <c r="D170" s="88">
        <v>1.6479999999999999</v>
      </c>
      <c r="E170" s="117">
        <v>1.6579999999999999</v>
      </c>
      <c r="F170" s="24">
        <f t="shared" si="2"/>
        <v>1.0000000000000009E-2</v>
      </c>
      <c r="G170" s="24"/>
      <c r="H170" s="24">
        <v>0</v>
      </c>
      <c r="I170" s="24">
        <v>9.9985905089045868E-3</v>
      </c>
      <c r="J170" s="151"/>
    </row>
    <row r="171" spans="1:10" s="112" customFormat="1" x14ac:dyDescent="0.25">
      <c r="A171" s="21">
        <v>155</v>
      </c>
      <c r="B171" s="22">
        <v>91557047</v>
      </c>
      <c r="C171" s="23">
        <v>64.599999999999994</v>
      </c>
      <c r="D171" s="66">
        <v>5.2830000000000004</v>
      </c>
      <c r="E171" s="117">
        <v>5.798</v>
      </c>
      <c r="F171" s="24">
        <f t="shared" si="2"/>
        <v>0.51499999999999968</v>
      </c>
      <c r="G171" s="24"/>
      <c r="H171" s="24">
        <v>0</v>
      </c>
      <c r="I171" s="24">
        <v>0.51499747074653401</v>
      </c>
      <c r="J171" s="151"/>
    </row>
    <row r="172" spans="1:10" s="112" customFormat="1" x14ac:dyDescent="0.25">
      <c r="A172" s="21">
        <v>156</v>
      </c>
      <c r="B172" s="22">
        <v>91557044</v>
      </c>
      <c r="C172" s="23">
        <v>45.2</v>
      </c>
      <c r="D172" s="24">
        <v>3.6509999999999998</v>
      </c>
      <c r="E172" s="117">
        <v>3.9079999999999999</v>
      </c>
      <c r="F172" s="24">
        <f t="shared" si="2"/>
        <v>0.25700000000000012</v>
      </c>
      <c r="G172" s="24"/>
      <c r="H172" s="24">
        <v>0</v>
      </c>
      <c r="I172" s="24">
        <v>0.25699823030562474</v>
      </c>
      <c r="J172" s="151"/>
    </row>
    <row r="173" spans="1:10" s="112" customFormat="1" x14ac:dyDescent="0.25">
      <c r="A173" s="21">
        <v>157</v>
      </c>
      <c r="B173" s="22">
        <v>91557134</v>
      </c>
      <c r="C173" s="23">
        <v>53.3</v>
      </c>
      <c r="D173" s="88">
        <v>0.80600000000000005</v>
      </c>
      <c r="E173" s="117">
        <v>1.0049999999999999</v>
      </c>
      <c r="F173" s="24">
        <f t="shared" si="2"/>
        <v>0.19899999999999984</v>
      </c>
      <c r="G173" s="24"/>
      <c r="H173" s="24">
        <v>0</v>
      </c>
      <c r="I173" s="24">
        <v>0.19899791317012802</v>
      </c>
      <c r="J173" s="151"/>
    </row>
    <row r="174" spans="1:10" s="112" customFormat="1" x14ac:dyDescent="0.25">
      <c r="A174" s="21">
        <v>158</v>
      </c>
      <c r="B174" s="22">
        <v>91557005</v>
      </c>
      <c r="C174" s="23">
        <v>42.7</v>
      </c>
      <c r="D174" s="88">
        <v>0.20699999999999999</v>
      </c>
      <c r="E174" s="117">
        <v>0.21</v>
      </c>
      <c r="F174" s="24">
        <f t="shared" si="2"/>
        <v>3.0000000000000027E-3</v>
      </c>
      <c r="G174" s="24"/>
      <c r="H174" s="24">
        <v>0</v>
      </c>
      <c r="I174" s="24">
        <v>2.9983281869507112E-3</v>
      </c>
      <c r="J174" s="151"/>
    </row>
    <row r="175" spans="1:10" s="112" customFormat="1" x14ac:dyDescent="0.25">
      <c r="A175" s="76">
        <v>159</v>
      </c>
      <c r="B175" s="77">
        <v>91557006</v>
      </c>
      <c r="C175" s="78">
        <v>77.099999999999994</v>
      </c>
      <c r="D175" s="116">
        <v>0</v>
      </c>
      <c r="E175" s="116">
        <v>0</v>
      </c>
      <c r="F175" s="80">
        <f t="shared" si="2"/>
        <v>0</v>
      </c>
      <c r="G175" s="80">
        <v>1.9825714285714284</v>
      </c>
      <c r="H175" s="80"/>
      <c r="I175" s="80">
        <v>1.9825714285714284</v>
      </c>
      <c r="J175" s="152" t="s">
        <v>43</v>
      </c>
    </row>
    <row r="176" spans="1:10" s="112" customFormat="1" x14ac:dyDescent="0.25">
      <c r="A176" s="76">
        <v>160</v>
      </c>
      <c r="B176" s="77">
        <v>91557003</v>
      </c>
      <c r="C176" s="78">
        <v>77.7</v>
      </c>
      <c r="D176" s="116">
        <v>0</v>
      </c>
      <c r="E176" s="116">
        <v>0</v>
      </c>
      <c r="F176" s="80">
        <f t="shared" si="2"/>
        <v>0</v>
      </c>
      <c r="G176" s="80">
        <v>1.998</v>
      </c>
      <c r="H176" s="80"/>
      <c r="I176" s="80">
        <v>1.998</v>
      </c>
      <c r="J176" s="152" t="s">
        <v>43</v>
      </c>
    </row>
    <row r="177" spans="1:10" s="112" customFormat="1" x14ac:dyDescent="0.25">
      <c r="A177" s="21">
        <v>161</v>
      </c>
      <c r="B177" s="22">
        <v>91557004</v>
      </c>
      <c r="C177" s="23">
        <v>46.9</v>
      </c>
      <c r="D177" s="88">
        <v>1.4910000000000001</v>
      </c>
      <c r="E177" s="117">
        <v>1.694</v>
      </c>
      <c r="F177" s="24">
        <f t="shared" si="2"/>
        <v>0.20299999999999985</v>
      </c>
      <c r="G177" s="24"/>
      <c r="H177" s="24">
        <v>0</v>
      </c>
      <c r="I177" s="24">
        <v>0.20299816374632276</v>
      </c>
      <c r="J177" s="151"/>
    </row>
    <row r="178" spans="1:10" s="112" customFormat="1" x14ac:dyDescent="0.25">
      <c r="A178" s="76">
        <v>162</v>
      </c>
      <c r="B178" s="77">
        <v>91557132</v>
      </c>
      <c r="C178" s="78">
        <v>52.1</v>
      </c>
      <c r="D178" s="87">
        <v>1.9750000000000001</v>
      </c>
      <c r="E178" s="116">
        <v>1.9750000000000001</v>
      </c>
      <c r="F178" s="80">
        <f t="shared" si="2"/>
        <v>0</v>
      </c>
      <c r="G178" s="80">
        <v>0.32400000000000001</v>
      </c>
      <c r="H178" s="80">
        <v>0</v>
      </c>
      <c r="I178" s="80">
        <v>0.32399796015316468</v>
      </c>
      <c r="J178" s="152" t="s">
        <v>42</v>
      </c>
    </row>
    <row r="179" spans="1:10" s="112" customFormat="1" x14ac:dyDescent="0.25">
      <c r="A179" s="76">
        <v>163</v>
      </c>
      <c r="B179" s="77">
        <v>91557133</v>
      </c>
      <c r="C179" s="78">
        <v>48.3</v>
      </c>
      <c r="D179" s="80">
        <v>0.91</v>
      </c>
      <c r="E179" s="116">
        <v>0.91</v>
      </c>
      <c r="F179" s="80">
        <f t="shared" si="2"/>
        <v>0</v>
      </c>
      <c r="G179" s="80">
        <v>1.242</v>
      </c>
      <c r="H179" s="80"/>
      <c r="I179" s="80">
        <v>1.242</v>
      </c>
      <c r="J179" s="152" t="s">
        <v>43</v>
      </c>
    </row>
    <row r="180" spans="1:10" s="112" customFormat="1" x14ac:dyDescent="0.25">
      <c r="A180" s="21">
        <v>164</v>
      </c>
      <c r="B180" s="22">
        <v>91557131</v>
      </c>
      <c r="C180" s="23">
        <v>44.5</v>
      </c>
      <c r="D180" s="88">
        <v>0.77500000000000002</v>
      </c>
      <c r="E180" s="117">
        <v>0.93899999999999995</v>
      </c>
      <c r="F180" s="24">
        <f t="shared" si="2"/>
        <v>0.16399999999999992</v>
      </c>
      <c r="G180" s="24"/>
      <c r="H180" s="24">
        <v>0</v>
      </c>
      <c r="I180" s="24">
        <v>0.16399825771239587</v>
      </c>
      <c r="J180" s="151"/>
    </row>
    <row r="181" spans="1:10" s="112" customFormat="1" x14ac:dyDescent="0.25">
      <c r="A181" s="21">
        <v>165</v>
      </c>
      <c r="B181" s="22">
        <v>91557137</v>
      </c>
      <c r="C181" s="23">
        <v>64.5</v>
      </c>
      <c r="D181" s="88">
        <v>5.2270000000000003</v>
      </c>
      <c r="E181" s="117">
        <v>5.8049999999999997</v>
      </c>
      <c r="F181" s="24">
        <f t="shared" si="2"/>
        <v>0.5779999999999994</v>
      </c>
      <c r="G181" s="24"/>
      <c r="H181" s="24">
        <v>0</v>
      </c>
      <c r="I181" s="24">
        <v>0.57799747466178675</v>
      </c>
      <c r="J181" s="151"/>
    </row>
    <row r="182" spans="1:10" s="112" customFormat="1" x14ac:dyDescent="0.25">
      <c r="A182" s="21">
        <v>166</v>
      </c>
      <c r="B182" s="22">
        <v>91557138</v>
      </c>
      <c r="C182" s="23">
        <v>35.700000000000003</v>
      </c>
      <c r="D182" s="88">
        <v>2.7</v>
      </c>
      <c r="E182" s="117">
        <v>2.867</v>
      </c>
      <c r="F182" s="24">
        <f t="shared" si="2"/>
        <v>0.16699999999999982</v>
      </c>
      <c r="G182" s="24"/>
      <c r="H182" s="24">
        <v>0</v>
      </c>
      <c r="I182" s="24">
        <v>0.16699860225466354</v>
      </c>
      <c r="J182" s="151"/>
    </row>
    <row r="183" spans="1:10" s="112" customFormat="1" x14ac:dyDescent="0.25">
      <c r="A183" s="21">
        <v>167</v>
      </c>
      <c r="B183" s="22">
        <v>91557136</v>
      </c>
      <c r="C183" s="23">
        <v>64.400000000000006</v>
      </c>
      <c r="D183" s="88">
        <v>2.85</v>
      </c>
      <c r="E183" s="117">
        <v>2.9420000000000002</v>
      </c>
      <c r="F183" s="24">
        <f t="shared" si="2"/>
        <v>9.2000000000000082E-2</v>
      </c>
      <c r="G183" s="24"/>
      <c r="H183" s="24">
        <v>0</v>
      </c>
      <c r="I183" s="24">
        <v>9.1997478577040492E-2</v>
      </c>
      <c r="J183" s="151"/>
    </row>
    <row r="184" spans="1:10" s="112" customFormat="1" x14ac:dyDescent="0.25">
      <c r="A184" s="21">
        <v>168</v>
      </c>
      <c r="B184" s="22">
        <v>91557135</v>
      </c>
      <c r="C184" s="23">
        <v>45.5</v>
      </c>
      <c r="D184" s="88">
        <v>3.923</v>
      </c>
      <c r="E184" s="117">
        <v>4.4320000000000004</v>
      </c>
      <c r="F184" s="24">
        <f t="shared" si="2"/>
        <v>0.50900000000000034</v>
      </c>
      <c r="G184" s="24"/>
      <c r="H184" s="24">
        <v>0</v>
      </c>
      <c r="I184" s="24">
        <v>0.50899821855986582</v>
      </c>
      <c r="J184" s="151"/>
    </row>
    <row r="185" spans="1:10" s="112" customFormat="1" x14ac:dyDescent="0.25">
      <c r="A185" s="21">
        <v>169</v>
      </c>
      <c r="B185" s="22">
        <v>91557011</v>
      </c>
      <c r="C185" s="23">
        <v>53.1</v>
      </c>
      <c r="D185" s="117">
        <v>0</v>
      </c>
      <c r="E185" s="117">
        <v>5.0000000000000001E-3</v>
      </c>
      <c r="F185" s="24">
        <f t="shared" si="2"/>
        <v>5.0000000000000001E-3</v>
      </c>
      <c r="G185" s="24"/>
      <c r="H185" s="24">
        <v>0</v>
      </c>
      <c r="I185" s="24">
        <v>4.9979210006342537E-3</v>
      </c>
      <c r="J185" s="151"/>
    </row>
    <row r="186" spans="1:10" s="112" customFormat="1" x14ac:dyDescent="0.25">
      <c r="A186" s="76">
        <v>170</v>
      </c>
      <c r="B186" s="77">
        <v>91557018</v>
      </c>
      <c r="C186" s="78">
        <v>42.8</v>
      </c>
      <c r="D186" s="116">
        <v>8.5999999999999993E-2</v>
      </c>
      <c r="E186" s="116">
        <v>8.5999999999999993E-2</v>
      </c>
      <c r="F186" s="80">
        <f t="shared" si="2"/>
        <v>0</v>
      </c>
      <c r="G186" s="80">
        <v>1.1005714285714285</v>
      </c>
      <c r="H186" s="80"/>
      <c r="I186" s="80">
        <v>1.1005714285714285</v>
      </c>
      <c r="J186" s="152" t="s">
        <v>43</v>
      </c>
    </row>
    <row r="187" spans="1:10" s="112" customFormat="1" x14ac:dyDescent="0.25">
      <c r="A187" s="21">
        <v>171</v>
      </c>
      <c r="B187" s="22">
        <v>91557014</v>
      </c>
      <c r="C187" s="23">
        <v>78.5</v>
      </c>
      <c r="D187" s="88">
        <v>9.8450000000000006</v>
      </c>
      <c r="E187" s="117">
        <v>10.811</v>
      </c>
      <c r="F187" s="24">
        <f t="shared" si="2"/>
        <v>0.9659999999999993</v>
      </c>
      <c r="G187" s="24"/>
      <c r="H187" s="24">
        <v>0</v>
      </c>
      <c r="I187" s="24">
        <v>0.96599692652636071</v>
      </c>
      <c r="J187" s="151"/>
    </row>
    <row r="188" spans="1:10" s="112" customFormat="1" x14ac:dyDescent="0.25">
      <c r="A188" s="21">
        <v>172</v>
      </c>
      <c r="B188" s="22">
        <v>91557017</v>
      </c>
      <c r="C188" s="23">
        <v>77.3</v>
      </c>
      <c r="D188" s="88">
        <v>2.988</v>
      </c>
      <c r="E188" s="117">
        <v>3.5379999999999998</v>
      </c>
      <c r="F188" s="24">
        <f t="shared" si="2"/>
        <v>0.54999999999999982</v>
      </c>
      <c r="G188" s="24"/>
      <c r="H188" s="24">
        <v>0</v>
      </c>
      <c r="I188" s="24">
        <v>0.54999697350939769</v>
      </c>
      <c r="J188" s="151"/>
    </row>
    <row r="189" spans="1:10" s="112" customFormat="1" x14ac:dyDescent="0.25">
      <c r="A189" s="21">
        <v>173</v>
      </c>
      <c r="B189" s="22">
        <v>91557013</v>
      </c>
      <c r="C189" s="23">
        <v>46.9</v>
      </c>
      <c r="D189" s="88">
        <v>2.0649999999999999</v>
      </c>
      <c r="E189" s="117">
        <v>2.0859999999999999</v>
      </c>
      <c r="F189" s="24">
        <f t="shared" si="2"/>
        <v>2.0999999999999908E-2</v>
      </c>
      <c r="G189" s="24"/>
      <c r="H189" s="24">
        <v>0</v>
      </c>
      <c r="I189" s="24">
        <v>2.0998163746322816E-2</v>
      </c>
      <c r="J189" s="151"/>
    </row>
    <row r="190" spans="1:10" s="112" customFormat="1" x14ac:dyDescent="0.25">
      <c r="A190" s="21">
        <v>174</v>
      </c>
      <c r="B190" s="22">
        <v>91557012</v>
      </c>
      <c r="C190" s="23">
        <v>52.1</v>
      </c>
      <c r="D190" s="88">
        <v>3.3839999999999999</v>
      </c>
      <c r="E190" s="117">
        <v>3.496</v>
      </c>
      <c r="F190" s="24">
        <f t="shared" si="2"/>
        <v>0.1120000000000001</v>
      </c>
      <c r="G190" s="24"/>
      <c r="H190" s="24">
        <v>0</v>
      </c>
      <c r="I190" s="24">
        <v>0.11199796015316478</v>
      </c>
      <c r="J190" s="151"/>
    </row>
    <row r="191" spans="1:10" s="112" customFormat="1" x14ac:dyDescent="0.25">
      <c r="A191" s="76">
        <v>175</v>
      </c>
      <c r="B191" s="77">
        <v>91557015</v>
      </c>
      <c r="C191" s="78">
        <v>48.1</v>
      </c>
      <c r="D191" s="87">
        <v>0.82499999999999996</v>
      </c>
      <c r="E191" s="116">
        <v>0.82599999999999996</v>
      </c>
      <c r="F191" s="80"/>
      <c r="G191" s="80">
        <v>0.13800000000000001</v>
      </c>
      <c r="H191" s="80">
        <v>0</v>
      </c>
      <c r="I191" s="80">
        <v>0.13799811676328641</v>
      </c>
      <c r="J191" s="152" t="s">
        <v>42</v>
      </c>
    </row>
    <row r="192" spans="1:10" s="112" customFormat="1" x14ac:dyDescent="0.25">
      <c r="A192" s="21">
        <v>176</v>
      </c>
      <c r="B192" s="22">
        <v>91557016</v>
      </c>
      <c r="C192" s="23">
        <v>44.8</v>
      </c>
      <c r="D192" s="88">
        <v>5.6420000000000003</v>
      </c>
      <c r="E192" s="117">
        <v>6.3280000000000003</v>
      </c>
      <c r="F192" s="24">
        <f t="shared" si="2"/>
        <v>0.68599999999999994</v>
      </c>
      <c r="G192" s="24"/>
      <c r="H192" s="24">
        <v>0</v>
      </c>
      <c r="I192" s="24">
        <v>0.68599824596663672</v>
      </c>
      <c r="J192" s="151"/>
    </row>
    <row r="193" spans="1:10" s="112" customFormat="1" x14ac:dyDescent="0.25">
      <c r="A193" s="21">
        <v>177</v>
      </c>
      <c r="B193" s="22">
        <v>91557010</v>
      </c>
      <c r="C193" s="23">
        <v>64.7</v>
      </c>
      <c r="D193" s="88">
        <v>4.9480000000000004</v>
      </c>
      <c r="E193" s="117">
        <v>5.1369999999999996</v>
      </c>
      <c r="F193" s="24">
        <f t="shared" si="2"/>
        <v>0.18899999999999917</v>
      </c>
      <c r="G193" s="24"/>
      <c r="H193" s="24">
        <v>0</v>
      </c>
      <c r="I193" s="24">
        <v>0.18899746683128046</v>
      </c>
      <c r="J193" s="151"/>
    </row>
    <row r="194" spans="1:10" s="112" customFormat="1" x14ac:dyDescent="0.25">
      <c r="A194" s="76">
        <v>178</v>
      </c>
      <c r="B194" s="77">
        <v>91557007</v>
      </c>
      <c r="C194" s="78">
        <v>36.1</v>
      </c>
      <c r="D194" s="87">
        <v>4.3999999999999997E-2</v>
      </c>
      <c r="E194" s="116">
        <v>4.3999999999999997E-2</v>
      </c>
      <c r="F194" s="80">
        <f t="shared" si="2"/>
        <v>0</v>
      </c>
      <c r="G194" s="80">
        <v>0.92828571428571427</v>
      </c>
      <c r="H194" s="80"/>
      <c r="I194" s="80">
        <v>0.92828571428571427</v>
      </c>
      <c r="J194" s="152" t="s">
        <v>43</v>
      </c>
    </row>
    <row r="195" spans="1:10" s="112" customFormat="1" x14ac:dyDescent="0.25">
      <c r="A195" s="21">
        <v>179</v>
      </c>
      <c r="B195" s="22">
        <v>91557009</v>
      </c>
      <c r="C195" s="23">
        <v>64.099999999999994</v>
      </c>
      <c r="D195" s="88">
        <v>5.7439999999999998</v>
      </c>
      <c r="E195" s="117">
        <v>6.4080000000000004</v>
      </c>
      <c r="F195" s="24">
        <f t="shared" si="2"/>
        <v>0.66400000000000059</v>
      </c>
      <c r="G195" s="24"/>
      <c r="H195" s="24">
        <v>0</v>
      </c>
      <c r="I195" s="24">
        <v>0.66399749032280009</v>
      </c>
      <c r="J195" s="151"/>
    </row>
    <row r="196" spans="1:10" s="112" customFormat="1" x14ac:dyDescent="0.25">
      <c r="A196" s="21">
        <v>180</v>
      </c>
      <c r="B196" s="22">
        <v>915057008</v>
      </c>
      <c r="C196" s="23">
        <v>45.6</v>
      </c>
      <c r="D196" s="88">
        <v>3.3180000000000001</v>
      </c>
      <c r="E196" s="117">
        <v>3.4220000000000002</v>
      </c>
      <c r="F196" s="24">
        <f t="shared" si="2"/>
        <v>0.10400000000000009</v>
      </c>
      <c r="G196" s="24"/>
      <c r="H196" s="24">
        <v>0</v>
      </c>
      <c r="I196" s="24">
        <v>0.10399821464461256</v>
      </c>
      <c r="J196" s="151"/>
    </row>
    <row r="197" spans="1:10" s="112" customFormat="1" x14ac:dyDescent="0.25">
      <c r="A197" s="21">
        <v>181</v>
      </c>
      <c r="B197" s="22">
        <v>91505751</v>
      </c>
      <c r="C197" s="23">
        <v>53.3</v>
      </c>
      <c r="D197" s="91">
        <v>5.8719999999999999</v>
      </c>
      <c r="E197" s="117">
        <v>6.4889999999999999</v>
      </c>
      <c r="F197" s="24">
        <f t="shared" si="2"/>
        <v>0.61699999999999999</v>
      </c>
      <c r="G197" s="24"/>
      <c r="H197" s="24">
        <v>0</v>
      </c>
      <c r="I197" s="24">
        <v>0.6169979131701282</v>
      </c>
      <c r="J197" s="151"/>
    </row>
    <row r="198" spans="1:10" s="112" customFormat="1" x14ac:dyDescent="0.25">
      <c r="A198" s="76">
        <v>182</v>
      </c>
      <c r="B198" s="77">
        <v>91505742</v>
      </c>
      <c r="C198" s="78">
        <v>43</v>
      </c>
      <c r="D198" s="89">
        <v>1.0407</v>
      </c>
      <c r="E198" s="89">
        <v>1.0407</v>
      </c>
      <c r="F198" s="80">
        <f>E198-D198</f>
        <v>0</v>
      </c>
      <c r="G198" s="80">
        <v>1.1057142857142856</v>
      </c>
      <c r="H198" s="80"/>
      <c r="I198" s="80">
        <v>1.1057142857142856</v>
      </c>
      <c r="J198" s="152" t="s">
        <v>43</v>
      </c>
    </row>
    <row r="199" spans="1:10" s="112" customFormat="1" x14ac:dyDescent="0.25">
      <c r="A199" s="76">
        <v>183</v>
      </c>
      <c r="B199" s="77">
        <v>91505745</v>
      </c>
      <c r="C199" s="78">
        <v>77.3</v>
      </c>
      <c r="D199" s="90">
        <v>3.0720000000000001</v>
      </c>
      <c r="E199" s="116">
        <v>3.0720000000000001</v>
      </c>
      <c r="F199" s="80">
        <f t="shared" si="2"/>
        <v>0</v>
      </c>
      <c r="G199" s="80">
        <v>0.76700000000000002</v>
      </c>
      <c r="H199" s="80">
        <v>0</v>
      </c>
      <c r="I199" s="80">
        <v>0.76699697350939788</v>
      </c>
      <c r="J199" s="152" t="s">
        <v>42</v>
      </c>
    </row>
    <row r="200" spans="1:10" s="112" customFormat="1" x14ac:dyDescent="0.25">
      <c r="A200" s="21">
        <v>184</v>
      </c>
      <c r="B200" s="22">
        <v>91505744</v>
      </c>
      <c r="C200" s="23">
        <v>77.900000000000006</v>
      </c>
      <c r="D200" s="91">
        <v>3.2759999999999998</v>
      </c>
      <c r="E200" s="117">
        <v>3.5379999999999998</v>
      </c>
      <c r="F200" s="24">
        <f t="shared" si="2"/>
        <v>0.26200000000000001</v>
      </c>
      <c r="G200" s="24"/>
      <c r="H200" s="24">
        <v>0</v>
      </c>
      <c r="I200" s="24">
        <v>0.26199695001787965</v>
      </c>
      <c r="J200" s="151"/>
    </row>
    <row r="201" spans="1:10" s="112" customFormat="1" x14ac:dyDescent="0.25">
      <c r="A201" s="21">
        <v>185</v>
      </c>
      <c r="B201" s="22">
        <v>91505743</v>
      </c>
      <c r="C201" s="23">
        <v>47</v>
      </c>
      <c r="D201" s="91">
        <v>1.0029999999999999</v>
      </c>
      <c r="E201" s="117">
        <v>1.0229999999999999</v>
      </c>
      <c r="F201" s="24">
        <f t="shared" si="2"/>
        <v>2.0000000000000018E-2</v>
      </c>
      <c r="G201" s="24"/>
      <c r="H201" s="24">
        <v>0</v>
      </c>
      <c r="I201" s="24">
        <v>1.9998159831069885E-2</v>
      </c>
      <c r="J201" s="151"/>
    </row>
    <row r="202" spans="1:10" s="112" customFormat="1" x14ac:dyDescent="0.25">
      <c r="A202" s="21">
        <v>186</v>
      </c>
      <c r="B202" s="22">
        <v>91505750</v>
      </c>
      <c r="C202" s="23">
        <v>52.2</v>
      </c>
      <c r="D202" s="91">
        <v>2.4020000000000001</v>
      </c>
      <c r="E202" s="117">
        <v>2.4630000000000001</v>
      </c>
      <c r="F202" s="24">
        <f t="shared" si="2"/>
        <v>6.0999999999999943E-2</v>
      </c>
      <c r="G202" s="24"/>
      <c r="H202" s="24">
        <v>0</v>
      </c>
      <c r="I202" s="24">
        <v>6.0997956237911585E-2</v>
      </c>
      <c r="J202" s="151"/>
    </row>
    <row r="203" spans="1:10" s="112" customFormat="1" x14ac:dyDescent="0.25">
      <c r="A203" s="76">
        <v>187</v>
      </c>
      <c r="B203" s="77">
        <v>91505752</v>
      </c>
      <c r="C203" s="78">
        <v>48.3</v>
      </c>
      <c r="D203" s="116">
        <v>0</v>
      </c>
      <c r="E203" s="116">
        <v>0</v>
      </c>
      <c r="F203" s="80">
        <f t="shared" si="2"/>
        <v>0</v>
      </c>
      <c r="G203" s="80">
        <v>1.242</v>
      </c>
      <c r="H203" s="80"/>
      <c r="I203" s="80">
        <v>1.242</v>
      </c>
      <c r="J203" s="152" t="s">
        <v>43</v>
      </c>
    </row>
    <row r="204" spans="1:10" s="112" customFormat="1" x14ac:dyDescent="0.25">
      <c r="A204" s="21">
        <v>188</v>
      </c>
      <c r="B204" s="22">
        <v>91505753</v>
      </c>
      <c r="C204" s="23">
        <v>44.8</v>
      </c>
      <c r="D204" s="117">
        <v>3.93</v>
      </c>
      <c r="E204" s="117">
        <v>4.4320000000000004</v>
      </c>
      <c r="F204" s="24">
        <f t="shared" si="2"/>
        <v>0.50200000000000022</v>
      </c>
      <c r="G204" s="24"/>
      <c r="H204" s="24">
        <v>0</v>
      </c>
      <c r="I204" s="24">
        <v>0.501998245966637</v>
      </c>
      <c r="J204" s="151"/>
    </row>
    <row r="205" spans="1:10" s="112" customFormat="1" x14ac:dyDescent="0.25">
      <c r="A205" s="76">
        <v>189</v>
      </c>
      <c r="B205" s="77">
        <v>91505757</v>
      </c>
      <c r="C205" s="78">
        <v>64.7</v>
      </c>
      <c r="D205" s="90">
        <v>2.3849999999999998</v>
      </c>
      <c r="E205" s="116">
        <v>2.3849999999999998</v>
      </c>
      <c r="F205" s="80">
        <f t="shared" si="2"/>
        <v>0</v>
      </c>
      <c r="G205" s="80">
        <v>0.57999999999999996</v>
      </c>
      <c r="H205" s="80">
        <v>0</v>
      </c>
      <c r="I205" s="80">
        <v>0.57999746683128128</v>
      </c>
      <c r="J205" s="152" t="s">
        <v>42</v>
      </c>
    </row>
    <row r="206" spans="1:10" s="112" customFormat="1" x14ac:dyDescent="0.25">
      <c r="A206" s="21">
        <v>190</v>
      </c>
      <c r="B206" s="22">
        <v>91505754</v>
      </c>
      <c r="C206" s="23">
        <v>36.1</v>
      </c>
      <c r="D206" s="91">
        <v>0.75600000000000001</v>
      </c>
      <c r="E206" s="117">
        <v>0.76600000000000001</v>
      </c>
      <c r="F206" s="24">
        <f t="shared" si="2"/>
        <v>1.0000000000000009E-2</v>
      </c>
      <c r="G206" s="24"/>
      <c r="H206" s="24">
        <v>0</v>
      </c>
      <c r="I206" s="24">
        <v>9.9985865936515449E-3</v>
      </c>
      <c r="J206" s="151"/>
    </row>
    <row r="207" spans="1:10" s="112" customFormat="1" x14ac:dyDescent="0.25">
      <c r="A207" s="21">
        <v>191</v>
      </c>
      <c r="B207" s="22">
        <v>91505755</v>
      </c>
      <c r="C207" s="23">
        <v>64.7</v>
      </c>
      <c r="D207" s="91">
        <v>0.19400000000000001</v>
      </c>
      <c r="E207" s="117">
        <v>0.27600000000000002</v>
      </c>
      <c r="F207" s="24">
        <f t="shared" si="2"/>
        <v>8.2000000000000017E-2</v>
      </c>
      <c r="G207" s="24"/>
      <c r="H207" s="24">
        <v>0</v>
      </c>
      <c r="I207" s="24">
        <v>8.1997466831281299E-2</v>
      </c>
      <c r="J207" s="151"/>
    </row>
    <row r="208" spans="1:10" s="112" customFormat="1" x14ac:dyDescent="0.25">
      <c r="A208" s="21">
        <v>192</v>
      </c>
      <c r="B208" s="22">
        <v>91505756</v>
      </c>
      <c r="C208" s="23">
        <v>45.5</v>
      </c>
      <c r="D208" s="91">
        <v>1.841</v>
      </c>
      <c r="E208" s="117">
        <v>1.9870000000000001</v>
      </c>
      <c r="F208" s="24">
        <f t="shared" si="2"/>
        <v>0.14600000000000013</v>
      </c>
      <c r="G208" s="24"/>
      <c r="H208" s="24">
        <v>0</v>
      </c>
      <c r="I208" s="24">
        <v>0.14599821855986564</v>
      </c>
      <c r="J208" s="151"/>
    </row>
    <row r="209" spans="1:10" s="112" customFormat="1" x14ac:dyDescent="0.25">
      <c r="A209" s="21">
        <v>193</v>
      </c>
      <c r="B209" s="22">
        <v>91505749</v>
      </c>
      <c r="C209" s="23">
        <v>53.3</v>
      </c>
      <c r="D209" s="91">
        <v>4.798</v>
      </c>
      <c r="E209" s="117">
        <v>5.2910000000000004</v>
      </c>
      <c r="F209" s="24">
        <f t="shared" si="2"/>
        <v>0.49300000000000033</v>
      </c>
      <c r="G209" s="24"/>
      <c r="H209" s="24">
        <v>0</v>
      </c>
      <c r="I209" s="24">
        <v>0.49299791317012848</v>
      </c>
      <c r="J209" s="151"/>
    </row>
    <row r="210" spans="1:10" s="112" customFormat="1" x14ac:dyDescent="0.25">
      <c r="A210" s="76">
        <v>194</v>
      </c>
      <c r="B210" s="77">
        <v>91557078</v>
      </c>
      <c r="C210" s="78">
        <v>43</v>
      </c>
      <c r="D210" s="90">
        <v>9.0999999999999998E-2</v>
      </c>
      <c r="E210" s="116">
        <v>9.0999999999999998E-2</v>
      </c>
      <c r="F210" s="80">
        <f t="shared" ref="F210:F220" si="3">E210-D210</f>
        <v>0</v>
      </c>
      <c r="G210" s="80">
        <v>1.1057142857142856</v>
      </c>
      <c r="H210" s="80"/>
      <c r="I210" s="80">
        <v>1.1057142857142856</v>
      </c>
      <c r="J210" s="152" t="s">
        <v>43</v>
      </c>
    </row>
    <row r="211" spans="1:10" s="112" customFormat="1" x14ac:dyDescent="0.25">
      <c r="A211" s="21">
        <v>195</v>
      </c>
      <c r="B211" s="22">
        <v>91557082</v>
      </c>
      <c r="C211" s="23">
        <v>77.2</v>
      </c>
      <c r="D211" s="91">
        <v>4.0019999999999998</v>
      </c>
      <c r="E211" s="117">
        <v>4.8499999999999996</v>
      </c>
      <c r="F211" s="24">
        <f t="shared" si="3"/>
        <v>0.84799999999999986</v>
      </c>
      <c r="G211" s="24"/>
      <c r="H211" s="24">
        <v>0</v>
      </c>
      <c r="I211" s="24">
        <v>0.84799697742465074</v>
      </c>
      <c r="J211" s="151"/>
    </row>
    <row r="212" spans="1:10" s="112" customFormat="1" x14ac:dyDescent="0.25">
      <c r="A212" s="21">
        <v>196</v>
      </c>
      <c r="B212" s="22">
        <v>91505737</v>
      </c>
      <c r="C212" s="23">
        <v>78.3</v>
      </c>
      <c r="D212" s="91">
        <v>4.9340000000000002</v>
      </c>
      <c r="E212" s="117">
        <v>5.5819999999999999</v>
      </c>
      <c r="F212" s="24">
        <f t="shared" si="3"/>
        <v>0.64799999999999969</v>
      </c>
      <c r="G212" s="24"/>
      <c r="H212" s="24">
        <v>0</v>
      </c>
      <c r="I212" s="24">
        <v>0.64799693435686712</v>
      </c>
      <c r="J212" s="151"/>
    </row>
    <row r="213" spans="1:10" s="112" customFormat="1" x14ac:dyDescent="0.25">
      <c r="A213" s="21">
        <v>197</v>
      </c>
      <c r="B213" s="22">
        <v>91505736</v>
      </c>
      <c r="C213" s="23">
        <v>47.2</v>
      </c>
      <c r="D213" s="91">
        <v>4.7709999999999999</v>
      </c>
      <c r="E213" s="117">
        <v>5.1589999999999998</v>
      </c>
      <c r="F213" s="24">
        <f t="shared" si="3"/>
        <v>0.3879999999999999</v>
      </c>
      <c r="G213" s="24"/>
      <c r="H213" s="24">
        <v>0</v>
      </c>
      <c r="I213" s="24">
        <v>0.3879981520005637</v>
      </c>
      <c r="J213" s="151"/>
    </row>
    <row r="214" spans="1:10" s="112" customFormat="1" x14ac:dyDescent="0.25">
      <c r="A214" s="21">
        <v>198</v>
      </c>
      <c r="B214" s="22">
        <v>91505746</v>
      </c>
      <c r="C214" s="23">
        <v>52.2</v>
      </c>
      <c r="D214" s="91">
        <v>3.4590000000000001</v>
      </c>
      <c r="E214" s="117">
        <v>3.5110000000000001</v>
      </c>
      <c r="F214" s="24">
        <f t="shared" si="3"/>
        <v>5.2000000000000046E-2</v>
      </c>
      <c r="G214" s="24"/>
      <c r="H214" s="24">
        <v>0</v>
      </c>
      <c r="I214" s="24">
        <v>5.1997956237911688E-2</v>
      </c>
      <c r="J214" s="151"/>
    </row>
    <row r="215" spans="1:10" s="112" customFormat="1" x14ac:dyDescent="0.25">
      <c r="A215" s="21">
        <v>199</v>
      </c>
      <c r="B215" s="22">
        <v>91505747</v>
      </c>
      <c r="C215" s="23">
        <v>48.1</v>
      </c>
      <c r="D215" s="91">
        <v>3.581</v>
      </c>
      <c r="E215" s="117">
        <v>4.0220000000000002</v>
      </c>
      <c r="F215" s="24">
        <f t="shared" si="3"/>
        <v>0.44100000000000028</v>
      </c>
      <c r="G215" s="24"/>
      <c r="H215" s="24">
        <v>0</v>
      </c>
      <c r="I215" s="24">
        <v>0.44099811676328665</v>
      </c>
      <c r="J215" s="151"/>
    </row>
    <row r="216" spans="1:10" s="112" customFormat="1" x14ac:dyDescent="0.25">
      <c r="A216" s="21">
        <v>200</v>
      </c>
      <c r="B216" s="22">
        <v>91504412</v>
      </c>
      <c r="C216" s="23">
        <v>44.9</v>
      </c>
      <c r="D216" s="88">
        <v>1.2589999999999999</v>
      </c>
      <c r="E216" s="117">
        <v>1.4350000000000001</v>
      </c>
      <c r="F216" s="24">
        <f t="shared" si="3"/>
        <v>0.17600000000000016</v>
      </c>
      <c r="G216" s="24"/>
      <c r="H216" s="24">
        <v>0</v>
      </c>
      <c r="I216" s="24">
        <v>0.17599824205138392</v>
      </c>
      <c r="J216" s="151"/>
    </row>
    <row r="217" spans="1:10" s="112" customFormat="1" x14ac:dyDescent="0.25">
      <c r="A217" s="21">
        <v>201</v>
      </c>
      <c r="B217" s="22">
        <v>91505741</v>
      </c>
      <c r="C217" s="23">
        <v>64.7</v>
      </c>
      <c r="D217" s="88">
        <v>4.1180000000000003</v>
      </c>
      <c r="E217" s="117">
        <v>4.4119999999999999</v>
      </c>
      <c r="F217" s="24">
        <f t="shared" si="3"/>
        <v>0.29399999999999959</v>
      </c>
      <c r="G217" s="24"/>
      <c r="H217" s="24">
        <v>0</v>
      </c>
      <c r="I217" s="24">
        <v>0.29399746683128086</v>
      </c>
      <c r="J217" s="151"/>
    </row>
    <row r="218" spans="1:10" s="112" customFormat="1" x14ac:dyDescent="0.25">
      <c r="A218" s="76">
        <v>202</v>
      </c>
      <c r="B218" s="77">
        <v>91505740</v>
      </c>
      <c r="C218" s="78">
        <v>35.9</v>
      </c>
      <c r="D218" s="87">
        <v>1.1339999999999999</v>
      </c>
      <c r="E218" s="116">
        <v>1.1359999999999999</v>
      </c>
      <c r="F218" s="80"/>
      <c r="G218" s="80">
        <v>0.216</v>
      </c>
      <c r="H218" s="80">
        <v>0</v>
      </c>
      <c r="I218" s="80">
        <v>0.21599859442415761</v>
      </c>
      <c r="J218" s="152" t="s">
        <v>42</v>
      </c>
    </row>
    <row r="219" spans="1:10" s="112" customFormat="1" x14ac:dyDescent="0.25">
      <c r="A219" s="21">
        <v>203</v>
      </c>
      <c r="B219" s="22">
        <v>91505739</v>
      </c>
      <c r="C219" s="23">
        <v>64.7</v>
      </c>
      <c r="D219" s="88">
        <v>6.7720000000000002</v>
      </c>
      <c r="E219" s="117">
        <v>7.5869999999999997</v>
      </c>
      <c r="F219" s="24">
        <f t="shared" si="3"/>
        <v>0.8149999999999995</v>
      </c>
      <c r="G219" s="24"/>
      <c r="H219" s="24">
        <v>0</v>
      </c>
      <c r="I219" s="24">
        <v>0.81499746683128083</v>
      </c>
      <c r="J219" s="151"/>
    </row>
    <row r="220" spans="1:10" s="112" customFormat="1" x14ac:dyDescent="0.25">
      <c r="A220" s="21">
        <v>204</v>
      </c>
      <c r="B220" s="22">
        <v>91505738</v>
      </c>
      <c r="C220" s="23">
        <v>45.4</v>
      </c>
      <c r="D220" s="88">
        <v>0.91100000000000003</v>
      </c>
      <c r="E220" s="117">
        <v>0.92200000000000004</v>
      </c>
      <c r="F220" s="24">
        <f t="shared" si="3"/>
        <v>1.100000000000001E-2</v>
      </c>
      <c r="G220" s="24"/>
      <c r="H220" s="24">
        <v>0</v>
      </c>
      <c r="I220" s="24">
        <v>1.0998222475118561E-2</v>
      </c>
      <c r="J220" s="151"/>
    </row>
    <row r="221" spans="1:10" s="112" customFormat="1" x14ac:dyDescent="0.25">
      <c r="A221" s="195" t="s">
        <v>19</v>
      </c>
      <c r="B221" s="196"/>
      <c r="C221" s="36">
        <f t="shared" ref="C221:G221" si="4">SUM(C17:C220)</f>
        <v>11097.600000000004</v>
      </c>
      <c r="D221" s="94">
        <f t="shared" si="4"/>
        <v>645.15970000000004</v>
      </c>
      <c r="E221" s="94">
        <f t="shared" si="4"/>
        <v>702.74569999999994</v>
      </c>
      <c r="F221" s="67">
        <f>SUM(F17:F220)</f>
        <v>57.577999999999996</v>
      </c>
      <c r="G221" s="67">
        <f t="shared" si="4"/>
        <v>36.308428571428578</v>
      </c>
      <c r="H221" s="67">
        <f>SUM(H17:H220)</f>
        <v>0</v>
      </c>
      <c r="I221" s="67">
        <f>SUM(I17:I220)</f>
        <v>93.886027477245932</v>
      </c>
      <c r="J221" s="154"/>
    </row>
    <row r="222" spans="1:10" s="112" customFormat="1" ht="24.75" customHeight="1" x14ac:dyDescent="0.25">
      <c r="A222" s="197" t="s">
        <v>16</v>
      </c>
      <c r="B222" s="198"/>
      <c r="C222" s="198"/>
      <c r="D222" s="198"/>
      <c r="E222" s="198"/>
      <c r="F222" s="198"/>
      <c r="G222" s="198"/>
      <c r="H222" s="198"/>
      <c r="I222" s="198"/>
      <c r="J222" s="155"/>
    </row>
    <row r="223" spans="1:10" s="112" customFormat="1" x14ac:dyDescent="0.25">
      <c r="A223" s="36">
        <v>1</v>
      </c>
      <c r="B223" s="22">
        <v>91557083</v>
      </c>
      <c r="C223" s="23">
        <v>112.4</v>
      </c>
      <c r="D223" s="38">
        <v>11.098000000000001</v>
      </c>
      <c r="E223" s="38">
        <v>12.281000000000001</v>
      </c>
      <c r="F223" s="24">
        <f>E223-D223</f>
        <v>1.1829999999999998</v>
      </c>
      <c r="G223" s="24"/>
      <c r="H223" s="24">
        <v>0</v>
      </c>
      <c r="I223" s="38">
        <v>1.1829955992555796</v>
      </c>
      <c r="J223" s="156"/>
    </row>
    <row r="224" spans="1:10" s="112" customFormat="1" x14ac:dyDescent="0.25">
      <c r="A224" s="36">
        <v>2</v>
      </c>
      <c r="B224" s="22">
        <v>91557080</v>
      </c>
      <c r="C224" s="23">
        <v>38.4</v>
      </c>
      <c r="D224" s="38">
        <v>4.3029999999999999</v>
      </c>
      <c r="E224" s="38">
        <v>5.085</v>
      </c>
      <c r="F224" s="24">
        <f t="shared" ref="F224:F232" si="5">E224-D224</f>
        <v>0.78200000000000003</v>
      </c>
      <c r="G224" s="24"/>
      <c r="H224" s="24">
        <v>0</v>
      </c>
      <c r="I224" s="38">
        <v>0.78199849654283204</v>
      </c>
      <c r="J224" s="156"/>
    </row>
    <row r="225" spans="1:10" s="112" customFormat="1" x14ac:dyDescent="0.25">
      <c r="A225" s="36">
        <v>3</v>
      </c>
      <c r="B225" s="22">
        <v>91557079</v>
      </c>
      <c r="C225" s="23">
        <v>63.4</v>
      </c>
      <c r="D225" s="38">
        <v>6.89</v>
      </c>
      <c r="E225" s="38">
        <v>7.7759999999999998</v>
      </c>
      <c r="F225" s="24">
        <f t="shared" si="5"/>
        <v>0.88600000000000012</v>
      </c>
      <c r="G225" s="24"/>
      <c r="H225" s="24">
        <v>0</v>
      </c>
      <c r="I225" s="38">
        <v>0.88599751772957092</v>
      </c>
      <c r="J225" s="156"/>
    </row>
    <row r="226" spans="1:10" s="112" customFormat="1" x14ac:dyDescent="0.25">
      <c r="A226" s="36">
        <v>4</v>
      </c>
      <c r="B226" s="22">
        <v>91557077</v>
      </c>
      <c r="C226" s="23">
        <v>109.9</v>
      </c>
      <c r="D226" s="38">
        <v>2.468</v>
      </c>
      <c r="E226" s="38">
        <f>2.468+0.03</f>
        <v>2.4979999999999998</v>
      </c>
      <c r="F226" s="24">
        <f>E226-D226</f>
        <v>2.9999999999999805E-2</v>
      </c>
      <c r="G226" s="24"/>
      <c r="H226" s="24">
        <v>0</v>
      </c>
      <c r="I226" s="38">
        <v>2.9995697136905728E-2</v>
      </c>
      <c r="J226" s="156"/>
    </row>
    <row r="227" spans="1:10" s="112" customFormat="1" x14ac:dyDescent="0.25">
      <c r="A227" s="36">
        <v>5</v>
      </c>
      <c r="B227" s="22">
        <v>91557075</v>
      </c>
      <c r="C227" s="23">
        <v>56.9</v>
      </c>
      <c r="D227" s="38">
        <v>4.6100000000000003</v>
      </c>
      <c r="E227" s="38">
        <v>4.8170000000000002</v>
      </c>
      <c r="F227" s="24">
        <f t="shared" si="5"/>
        <v>0.20699999999999985</v>
      </c>
      <c r="G227" s="24"/>
      <c r="H227" s="24">
        <v>0</v>
      </c>
      <c r="I227" s="38">
        <v>0.20699777222101848</v>
      </c>
      <c r="J227" s="156"/>
    </row>
    <row r="228" spans="1:10" s="112" customFormat="1" x14ac:dyDescent="0.25">
      <c r="A228" s="36">
        <v>6</v>
      </c>
      <c r="B228" s="22">
        <v>91557076</v>
      </c>
      <c r="C228" s="23">
        <v>35</v>
      </c>
      <c r="D228" s="38">
        <f>3.296+0.6</f>
        <v>3.8959999999999999</v>
      </c>
      <c r="E228" s="38">
        <v>3.9089999999999998</v>
      </c>
      <c r="F228" s="24">
        <f t="shared" si="5"/>
        <v>1.2999999999999901E-2</v>
      </c>
      <c r="G228" s="24"/>
      <c r="H228" s="24">
        <v>0</v>
      </c>
      <c r="I228" s="38">
        <v>1.2998629661434908E-2</v>
      </c>
      <c r="J228" s="156"/>
    </row>
    <row r="229" spans="1:10" s="112" customFormat="1" x14ac:dyDescent="0.25">
      <c r="A229" s="36">
        <v>7</v>
      </c>
      <c r="B229" s="22">
        <v>91557084</v>
      </c>
      <c r="C229" s="23">
        <v>52.2</v>
      </c>
      <c r="D229" s="38">
        <v>5.109</v>
      </c>
      <c r="E229" s="38">
        <v>5.5739999999999998</v>
      </c>
      <c r="F229" s="24">
        <f t="shared" si="5"/>
        <v>0.46499999999999986</v>
      </c>
      <c r="G229" s="24"/>
      <c r="H229" s="24">
        <v>0</v>
      </c>
      <c r="I229" s="38">
        <v>0.46499795623791151</v>
      </c>
      <c r="J229" s="156"/>
    </row>
    <row r="230" spans="1:10" s="112" customFormat="1" x14ac:dyDescent="0.25">
      <c r="A230" s="36">
        <v>8</v>
      </c>
      <c r="B230" s="22">
        <v>91557086</v>
      </c>
      <c r="C230" s="23">
        <v>55.9</v>
      </c>
      <c r="D230" s="38">
        <v>7.9130000000000003</v>
      </c>
      <c r="E230" s="38">
        <v>8.9670000000000005</v>
      </c>
      <c r="F230" s="24">
        <f t="shared" si="5"/>
        <v>1.0540000000000003</v>
      </c>
      <c r="G230" s="24"/>
      <c r="H230" s="24">
        <v>0</v>
      </c>
      <c r="I230" s="38">
        <v>1.0539978113735493</v>
      </c>
      <c r="J230" s="156"/>
    </row>
    <row r="231" spans="1:10" s="112" customFormat="1" x14ac:dyDescent="0.25">
      <c r="A231" s="36">
        <v>9</v>
      </c>
      <c r="B231" s="22">
        <v>91504408</v>
      </c>
      <c r="C231" s="23">
        <v>56</v>
      </c>
      <c r="D231" s="38">
        <v>2.66</v>
      </c>
      <c r="E231" s="38">
        <v>3.234</v>
      </c>
      <c r="F231" s="24">
        <f t="shared" si="5"/>
        <v>0.57399999999999984</v>
      </c>
      <c r="G231" s="24"/>
      <c r="H231" s="24">
        <v>0</v>
      </c>
      <c r="I231" s="38">
        <v>0.57399780745829587</v>
      </c>
      <c r="J231" s="156"/>
    </row>
    <row r="232" spans="1:10" s="112" customFormat="1" x14ac:dyDescent="0.25">
      <c r="A232" s="36">
        <v>10</v>
      </c>
      <c r="B232" s="22">
        <v>91557085</v>
      </c>
      <c r="C232" s="23">
        <v>121.7</v>
      </c>
      <c r="D232" s="38">
        <v>12.156000000000001</v>
      </c>
      <c r="E232" s="38">
        <v>13.455</v>
      </c>
      <c r="F232" s="24">
        <f t="shared" si="5"/>
        <v>1.2989999999999995</v>
      </c>
      <c r="G232" s="24"/>
      <c r="H232" s="24">
        <v>0</v>
      </c>
      <c r="I232" s="38">
        <v>1.29899523513705</v>
      </c>
      <c r="J232" s="156"/>
    </row>
    <row r="233" spans="1:10" s="112" customFormat="1" x14ac:dyDescent="0.25">
      <c r="A233" s="187" t="s">
        <v>18</v>
      </c>
      <c r="B233" s="188"/>
      <c r="C233" s="36">
        <f>SUM(C223:C232)</f>
        <v>701.80000000000007</v>
      </c>
      <c r="D233" s="67">
        <f t="shared" ref="D233:F233" si="6">SUM(D223:D232)</f>
        <v>61.103000000000002</v>
      </c>
      <c r="E233" s="67">
        <f t="shared" si="6"/>
        <v>67.596000000000004</v>
      </c>
      <c r="F233" s="67">
        <f t="shared" si="6"/>
        <v>6.4929999999999986</v>
      </c>
      <c r="G233" s="67">
        <f>SUM(G223:G232)</f>
        <v>0</v>
      </c>
      <c r="H233" s="67">
        <f>SUM(H223:H232)</f>
        <v>0</v>
      </c>
      <c r="I233" s="67">
        <f>SUM(I223:I232)</f>
        <v>6.4929725227541484</v>
      </c>
      <c r="J233" s="47"/>
    </row>
    <row r="234" spans="1:10" s="112" customFormat="1" x14ac:dyDescent="0.25">
      <c r="A234" s="187" t="s">
        <v>17</v>
      </c>
      <c r="B234" s="188"/>
      <c r="C234" s="36">
        <f>C233+C221</f>
        <v>11799.400000000003</v>
      </c>
      <c r="D234" s="67">
        <f t="shared" ref="D234:E234" si="7">D221+D233</f>
        <v>706.2627</v>
      </c>
      <c r="E234" s="67">
        <f t="shared" si="7"/>
        <v>770.34169999999995</v>
      </c>
      <c r="F234" s="67">
        <f>F221+F233</f>
        <v>64.070999999999998</v>
      </c>
      <c r="G234" s="67">
        <f>G221+G233</f>
        <v>36.308428571428578</v>
      </c>
      <c r="H234" s="67">
        <f>H221+H233</f>
        <v>0</v>
      </c>
      <c r="I234" s="67">
        <f>I221+I233</f>
        <v>100.37900000000008</v>
      </c>
      <c r="J234" s="47"/>
    </row>
    <row r="235" spans="1:10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52"/>
    </row>
    <row r="236" spans="1:10" x14ac:dyDescent="0.25">
      <c r="A236" s="143"/>
      <c r="B236" s="143"/>
      <c r="C236" s="143"/>
      <c r="D236" s="143"/>
      <c r="E236" s="143"/>
      <c r="F236" s="143"/>
      <c r="G236" s="143"/>
      <c r="H236" s="128"/>
      <c r="I236" s="143"/>
      <c r="J236" s="52"/>
    </row>
    <row r="237" spans="1:10" x14ac:dyDescent="0.25">
      <c r="A237" s="142"/>
      <c r="B237" s="43"/>
      <c r="C237" s="142"/>
      <c r="D237" s="31"/>
      <c r="E237" s="31"/>
      <c r="F237" s="31"/>
      <c r="G237" s="31"/>
      <c r="H237" s="44"/>
      <c r="I237" s="45"/>
      <c r="J237" s="52"/>
    </row>
    <row r="238" spans="1:10" x14ac:dyDescent="0.25">
      <c r="A238" s="142"/>
      <c r="B238" s="43"/>
      <c r="C238" s="142"/>
      <c r="D238" s="31"/>
      <c r="E238" s="31"/>
      <c r="F238" s="31"/>
      <c r="G238" s="31"/>
      <c r="H238" s="44"/>
      <c r="I238" s="45"/>
      <c r="J238" s="52"/>
    </row>
    <row r="239" spans="1:10" x14ac:dyDescent="0.25">
      <c r="A239" s="142"/>
      <c r="B239" s="43"/>
      <c r="C239" s="142"/>
      <c r="D239" s="31"/>
      <c r="E239" s="31"/>
      <c r="F239" s="31"/>
      <c r="G239" s="31"/>
      <c r="H239" s="44"/>
      <c r="I239" s="45"/>
      <c r="J239" s="52"/>
    </row>
    <row r="240" spans="1:10" x14ac:dyDescent="0.25">
      <c r="A240" s="142"/>
      <c r="B240" s="43"/>
      <c r="C240" s="142"/>
      <c r="D240" s="31"/>
      <c r="E240" s="31"/>
      <c r="F240" s="31"/>
      <c r="G240" s="31"/>
      <c r="H240" s="44"/>
      <c r="I240" s="45"/>
      <c r="J240" s="52"/>
    </row>
    <row r="241" spans="1:10" x14ac:dyDescent="0.25">
      <c r="A241" s="142"/>
      <c r="B241" s="43"/>
      <c r="C241" s="142"/>
      <c r="D241" s="31"/>
      <c r="E241" s="31"/>
      <c r="F241" s="31"/>
      <c r="G241" s="31"/>
      <c r="H241" s="44"/>
      <c r="I241" s="45"/>
      <c r="J241" s="52"/>
    </row>
    <row r="242" spans="1:10" x14ac:dyDescent="0.25">
      <c r="A242" s="142"/>
      <c r="B242" s="43"/>
      <c r="C242" s="142"/>
      <c r="D242" s="31"/>
      <c r="E242" s="31"/>
      <c r="F242" s="31"/>
      <c r="G242" s="31"/>
      <c r="H242" s="44"/>
      <c r="I242" s="45"/>
      <c r="J242" s="52"/>
    </row>
    <row r="243" spans="1:10" x14ac:dyDescent="0.25">
      <c r="A243" s="142"/>
      <c r="B243" s="43"/>
      <c r="C243" s="142"/>
      <c r="D243" s="31"/>
      <c r="E243" s="31"/>
      <c r="F243" s="31"/>
      <c r="G243" s="31"/>
      <c r="H243" s="44"/>
      <c r="I243" s="45"/>
      <c r="J243" s="52"/>
    </row>
    <row r="244" spans="1:10" x14ac:dyDescent="0.25">
      <c r="A244" s="142"/>
      <c r="B244" s="43"/>
      <c r="C244" s="142"/>
      <c r="D244" s="31"/>
      <c r="E244" s="31"/>
      <c r="F244" s="31"/>
      <c r="G244" s="31"/>
      <c r="H244" s="44"/>
      <c r="I244" s="45"/>
      <c r="J244" s="52"/>
    </row>
    <row r="245" spans="1:10" x14ac:dyDescent="0.25">
      <c r="A245" s="142"/>
      <c r="B245" s="43"/>
      <c r="C245" s="142"/>
      <c r="D245" s="31"/>
      <c r="E245" s="31"/>
      <c r="F245" s="31"/>
      <c r="G245" s="31"/>
      <c r="H245" s="44"/>
      <c r="I245" s="45"/>
      <c r="J245" s="52"/>
    </row>
    <row r="246" spans="1:10" x14ac:dyDescent="0.25">
      <c r="A246" s="142"/>
      <c r="B246" s="43"/>
      <c r="C246" s="142"/>
      <c r="D246" s="31"/>
      <c r="E246" s="31"/>
      <c r="F246" s="31"/>
      <c r="G246" s="31"/>
      <c r="H246" s="44"/>
      <c r="I246" s="45"/>
      <c r="J246" s="52"/>
    </row>
    <row r="247" spans="1:10" x14ac:dyDescent="0.25">
      <c r="A247" s="142"/>
      <c r="B247" s="43"/>
      <c r="C247" s="142"/>
      <c r="D247" s="31"/>
      <c r="E247" s="31"/>
      <c r="F247" s="31"/>
      <c r="G247" s="31"/>
      <c r="H247" s="44"/>
      <c r="I247" s="45"/>
      <c r="J247" s="52"/>
    </row>
    <row r="248" spans="1:10" x14ac:dyDescent="0.25">
      <c r="A248" s="142"/>
      <c r="B248" s="43"/>
      <c r="C248" s="142"/>
      <c r="D248" s="31"/>
      <c r="E248" s="31"/>
      <c r="F248" s="31"/>
      <c r="G248" s="31"/>
      <c r="H248" s="44"/>
      <c r="I248" s="45"/>
      <c r="J248" s="52"/>
    </row>
    <row r="249" spans="1:10" x14ac:dyDescent="0.25">
      <c r="A249" s="142"/>
      <c r="B249" s="43"/>
      <c r="C249" s="142"/>
      <c r="D249" s="31"/>
      <c r="E249" s="31"/>
      <c r="F249" s="31"/>
      <c r="G249" s="31"/>
      <c r="H249" s="44"/>
      <c r="I249" s="45"/>
      <c r="J249" s="52"/>
    </row>
    <row r="250" spans="1:10" x14ac:dyDescent="0.25">
      <c r="A250" s="142"/>
      <c r="B250" s="43"/>
      <c r="C250" s="142"/>
      <c r="D250" s="31"/>
      <c r="E250" s="31"/>
      <c r="F250" s="31"/>
      <c r="G250" s="31"/>
      <c r="H250" s="44"/>
      <c r="I250" s="45"/>
      <c r="J250" s="52"/>
    </row>
    <row r="251" spans="1:10" x14ac:dyDescent="0.25">
      <c r="A251" s="142"/>
      <c r="B251" s="43"/>
      <c r="C251" s="142"/>
      <c r="D251" s="31"/>
      <c r="E251" s="31"/>
      <c r="F251" s="31"/>
      <c r="G251" s="31"/>
      <c r="H251" s="44"/>
      <c r="I251" s="45"/>
      <c r="J251" s="52"/>
    </row>
    <row r="252" spans="1:10" x14ac:dyDescent="0.25">
      <c r="A252" s="142"/>
      <c r="B252" s="43"/>
      <c r="C252" s="142"/>
      <c r="D252" s="31"/>
      <c r="E252" s="31"/>
      <c r="F252" s="31"/>
      <c r="G252" s="31"/>
      <c r="H252" s="44"/>
      <c r="I252" s="45"/>
      <c r="J252" s="52"/>
    </row>
    <row r="253" spans="1:10" x14ac:dyDescent="0.25">
      <c r="A253" s="142"/>
      <c r="B253" s="43"/>
      <c r="C253" s="142"/>
      <c r="D253" s="31"/>
      <c r="E253" s="31"/>
      <c r="F253" s="31"/>
      <c r="G253" s="31"/>
      <c r="H253" s="44"/>
      <c r="I253" s="45"/>
      <c r="J253" s="52"/>
    </row>
    <row r="254" spans="1:10" x14ac:dyDescent="0.25">
      <c r="A254" s="142"/>
      <c r="B254" s="43"/>
      <c r="C254" s="142"/>
      <c r="D254" s="31"/>
      <c r="E254" s="31"/>
      <c r="F254" s="31"/>
      <c r="G254" s="31"/>
      <c r="H254" s="44"/>
      <c r="I254" s="45"/>
      <c r="J254" s="52"/>
    </row>
    <row r="255" spans="1:10" x14ac:dyDescent="0.25">
      <c r="A255" s="142"/>
      <c r="B255" s="43"/>
      <c r="C255" s="142"/>
      <c r="D255" s="31"/>
      <c r="E255" s="31"/>
      <c r="F255" s="31"/>
      <c r="G255" s="31"/>
      <c r="H255" s="44"/>
      <c r="I255" s="45"/>
      <c r="J255" s="52"/>
    </row>
    <row r="256" spans="1:10" x14ac:dyDescent="0.25">
      <c r="A256" s="142"/>
      <c r="B256" s="43"/>
      <c r="C256" s="142"/>
      <c r="D256" s="31"/>
      <c r="E256" s="31"/>
      <c r="F256" s="31"/>
      <c r="G256" s="31"/>
      <c r="H256" s="44"/>
      <c r="I256" s="45"/>
      <c r="J256" s="52"/>
    </row>
    <row r="257" spans="1:10" x14ac:dyDescent="0.25">
      <c r="A257" s="142"/>
      <c r="B257" s="43"/>
      <c r="C257" s="142"/>
      <c r="D257" s="31"/>
      <c r="E257" s="31"/>
      <c r="F257" s="31"/>
      <c r="G257" s="31"/>
      <c r="H257" s="44"/>
      <c r="I257" s="45"/>
      <c r="J257" s="52"/>
    </row>
    <row r="258" spans="1:10" x14ac:dyDescent="0.25">
      <c r="A258" s="142"/>
      <c r="B258" s="43"/>
      <c r="C258" s="142"/>
      <c r="D258" s="31"/>
      <c r="E258" s="31"/>
      <c r="F258" s="31"/>
      <c r="G258" s="31"/>
      <c r="H258" s="44"/>
      <c r="I258" s="45"/>
      <c r="J258" s="52"/>
    </row>
    <row r="259" spans="1:10" x14ac:dyDescent="0.25">
      <c r="A259" s="142"/>
      <c r="B259" s="43"/>
      <c r="C259" s="142"/>
      <c r="D259" s="31"/>
      <c r="E259" s="31"/>
      <c r="F259" s="31"/>
      <c r="G259" s="31"/>
      <c r="H259" s="44"/>
      <c r="I259" s="45"/>
      <c r="J259" s="52"/>
    </row>
    <row r="260" spans="1:10" x14ac:dyDescent="0.25">
      <c r="A260" s="142"/>
      <c r="B260" s="43"/>
      <c r="C260" s="142"/>
      <c r="D260" s="31"/>
      <c r="E260" s="31"/>
      <c r="F260" s="31"/>
      <c r="G260" s="31"/>
      <c r="H260" s="44"/>
      <c r="I260" s="45"/>
      <c r="J260" s="52"/>
    </row>
    <row r="261" spans="1:10" x14ac:dyDescent="0.25">
      <c r="A261" s="142"/>
      <c r="B261" s="43"/>
      <c r="C261" s="142"/>
      <c r="D261" s="31"/>
      <c r="E261" s="31"/>
      <c r="F261" s="31"/>
      <c r="G261" s="31"/>
      <c r="H261" s="44"/>
      <c r="I261" s="45"/>
      <c r="J261" s="52"/>
    </row>
    <row r="262" spans="1:10" x14ac:dyDescent="0.25">
      <c r="A262" s="142"/>
      <c r="B262" s="43"/>
      <c r="C262" s="142"/>
      <c r="D262" s="31"/>
      <c r="E262" s="31"/>
      <c r="F262" s="31"/>
      <c r="G262" s="31"/>
      <c r="H262" s="44"/>
      <c r="I262" s="45"/>
      <c r="J262" s="52"/>
    </row>
    <row r="263" spans="1:10" x14ac:dyDescent="0.25">
      <c r="A263" s="142"/>
      <c r="B263" s="43"/>
      <c r="C263" s="142"/>
      <c r="D263" s="31"/>
      <c r="E263" s="31"/>
      <c r="F263" s="31"/>
      <c r="G263" s="31"/>
      <c r="H263" s="44"/>
      <c r="I263" s="45"/>
      <c r="J263" s="52"/>
    </row>
    <row r="264" spans="1:10" x14ac:dyDescent="0.25">
      <c r="A264" s="142"/>
      <c r="B264" s="43"/>
      <c r="C264" s="142"/>
      <c r="D264" s="31"/>
      <c r="E264" s="31"/>
      <c r="F264" s="31"/>
      <c r="G264" s="31"/>
      <c r="H264" s="44"/>
      <c r="I264" s="45"/>
      <c r="J264" s="52"/>
    </row>
    <row r="265" spans="1:10" x14ac:dyDescent="0.25">
      <c r="A265" s="142"/>
      <c r="B265" s="43"/>
      <c r="C265" s="142"/>
      <c r="D265" s="31"/>
      <c r="E265" s="31"/>
      <c r="F265" s="31"/>
      <c r="G265" s="31"/>
      <c r="H265" s="44"/>
      <c r="I265" s="45"/>
      <c r="J265" s="52"/>
    </row>
    <row r="266" spans="1:10" x14ac:dyDescent="0.25">
      <c r="A266" s="142"/>
      <c r="B266" s="43"/>
      <c r="C266" s="142"/>
      <c r="D266" s="31"/>
      <c r="E266" s="31"/>
      <c r="F266" s="31"/>
      <c r="G266" s="31"/>
      <c r="H266" s="44"/>
      <c r="I266" s="45"/>
      <c r="J266" s="52"/>
    </row>
    <row r="267" spans="1:10" x14ac:dyDescent="0.25">
      <c r="A267" s="142"/>
      <c r="B267" s="43"/>
      <c r="C267" s="142"/>
      <c r="D267" s="31"/>
      <c r="E267" s="31"/>
      <c r="F267" s="31"/>
      <c r="G267" s="31"/>
      <c r="H267" s="44"/>
      <c r="I267" s="45"/>
      <c r="J267" s="52"/>
    </row>
    <row r="268" spans="1:10" x14ac:dyDescent="0.25">
      <c r="A268" s="142"/>
      <c r="B268" s="43"/>
      <c r="C268" s="142"/>
      <c r="D268" s="31"/>
      <c r="E268" s="31"/>
      <c r="F268" s="31"/>
      <c r="G268" s="31"/>
      <c r="H268" s="44"/>
      <c r="I268" s="45"/>
      <c r="J268" s="52"/>
    </row>
    <row r="269" spans="1:10" x14ac:dyDescent="0.25">
      <c r="A269" s="142"/>
      <c r="B269" s="43"/>
      <c r="C269" s="142"/>
      <c r="D269" s="31"/>
      <c r="E269" s="31"/>
      <c r="F269" s="31"/>
      <c r="G269" s="31"/>
      <c r="H269" s="44"/>
      <c r="I269" s="45"/>
      <c r="J269" s="52"/>
    </row>
    <row r="270" spans="1:10" x14ac:dyDescent="0.25">
      <c r="A270" s="142"/>
      <c r="B270" s="43"/>
      <c r="C270" s="142"/>
      <c r="D270" s="31"/>
      <c r="E270" s="31"/>
      <c r="F270" s="31"/>
      <c r="G270" s="31"/>
      <c r="H270" s="44"/>
      <c r="I270" s="45"/>
      <c r="J270" s="52"/>
    </row>
    <row r="271" spans="1:10" x14ac:dyDescent="0.25">
      <c r="A271" s="142"/>
      <c r="B271" s="43"/>
      <c r="C271" s="142"/>
      <c r="D271" s="31"/>
      <c r="E271" s="31"/>
      <c r="F271" s="31"/>
      <c r="G271" s="31"/>
      <c r="H271" s="44"/>
      <c r="I271" s="45"/>
      <c r="J271" s="52"/>
    </row>
    <row r="272" spans="1:10" x14ac:dyDescent="0.25">
      <c r="A272" s="142"/>
      <c r="B272" s="43"/>
      <c r="C272" s="142"/>
      <c r="D272" s="31"/>
      <c r="E272" s="31"/>
      <c r="F272" s="31"/>
      <c r="G272" s="31"/>
      <c r="H272" s="44"/>
      <c r="I272" s="45"/>
      <c r="J272" s="52"/>
    </row>
    <row r="273" spans="1:10" x14ac:dyDescent="0.25">
      <c r="A273" s="189"/>
      <c r="B273" s="189"/>
      <c r="C273" s="47"/>
      <c r="D273" s="48"/>
      <c r="E273" s="48"/>
      <c r="F273" s="48"/>
      <c r="G273" s="48"/>
      <c r="H273" s="49"/>
      <c r="I273" s="50"/>
      <c r="J273" s="52"/>
    </row>
    <row r="274" spans="1:10" x14ac:dyDescent="0.25">
      <c r="A274" s="190"/>
      <c r="B274" s="191"/>
      <c r="C274" s="49"/>
      <c r="D274" s="48"/>
      <c r="E274" s="48"/>
      <c r="F274" s="48"/>
      <c r="G274" s="48"/>
      <c r="H274" s="49"/>
      <c r="I274" s="50"/>
      <c r="J274" s="52"/>
    </row>
    <row r="275" spans="1:10" x14ac:dyDescent="0.25">
      <c r="A275" s="53"/>
      <c r="B275" s="54"/>
      <c r="C275" s="53"/>
      <c r="D275" s="55"/>
      <c r="E275" s="56"/>
      <c r="F275" s="56"/>
      <c r="G275" s="56"/>
      <c r="H275" s="55"/>
      <c r="I275" s="55"/>
      <c r="J275" s="157"/>
    </row>
    <row r="276" spans="1:10" x14ac:dyDescent="0.25">
      <c r="A276" s="58"/>
      <c r="B276" s="59"/>
      <c r="C276" s="58"/>
      <c r="D276" s="60"/>
      <c r="E276" s="60"/>
      <c r="F276" s="60"/>
      <c r="G276" s="60"/>
      <c r="H276" s="55"/>
      <c r="I276" s="55"/>
      <c r="J276" s="52"/>
    </row>
    <row r="277" spans="1:10" x14ac:dyDescent="0.25">
      <c r="A277" s="58"/>
      <c r="B277" s="61"/>
      <c r="C277" s="58"/>
      <c r="D277" s="35"/>
      <c r="E277" s="35"/>
      <c r="F277" s="35"/>
      <c r="G277" s="35"/>
      <c r="H277" s="55"/>
      <c r="I277" s="55"/>
      <c r="J277" s="52"/>
    </row>
    <row r="278" spans="1:10" x14ac:dyDescent="0.25">
      <c r="A278" s="11"/>
      <c r="B278" s="61"/>
      <c r="C278" s="11"/>
      <c r="D278" s="11"/>
      <c r="E278" s="11"/>
      <c r="F278" s="11"/>
      <c r="G278" s="11"/>
      <c r="H278" s="11"/>
      <c r="I278" s="11"/>
      <c r="J278" s="52"/>
    </row>
    <row r="279" spans="1:10" x14ac:dyDescent="0.25">
      <c r="A279" s="11"/>
      <c r="B279" s="61"/>
      <c r="C279" s="11"/>
      <c r="D279" s="11"/>
      <c r="E279" s="11"/>
      <c r="F279" s="11"/>
      <c r="G279" s="11"/>
      <c r="H279" s="11"/>
      <c r="I279" s="11"/>
    </row>
    <row r="280" spans="1:10" x14ac:dyDescent="0.25">
      <c r="A280" s="11"/>
      <c r="B280" s="61"/>
      <c r="C280" s="11"/>
      <c r="D280" s="11"/>
      <c r="E280" s="11"/>
      <c r="F280" s="11"/>
      <c r="G280" s="11"/>
      <c r="H280" s="11"/>
      <c r="I280" s="11"/>
    </row>
  </sheetData>
  <mergeCells count="20">
    <mergeCell ref="A1:J1"/>
    <mergeCell ref="A2:J2"/>
    <mergeCell ref="A3:J3"/>
    <mergeCell ref="A4:J4"/>
    <mergeCell ref="A6:H6"/>
    <mergeCell ref="I6:J14"/>
    <mergeCell ref="A7:D7"/>
    <mergeCell ref="E7:F7"/>
    <mergeCell ref="A274:B274"/>
    <mergeCell ref="A8:D8"/>
    <mergeCell ref="E8:F8"/>
    <mergeCell ref="A9:D11"/>
    <mergeCell ref="E9:F9"/>
    <mergeCell ref="E10:F10"/>
    <mergeCell ref="E11:F11"/>
    <mergeCell ref="A221:B221"/>
    <mergeCell ref="A222:I222"/>
    <mergeCell ref="A233:B233"/>
    <mergeCell ref="A234:B234"/>
    <mergeCell ref="A273:B2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9"/>
  <sheetViews>
    <sheetView zoomScaleNormal="100" workbookViewId="0">
      <pane ySplit="15" topLeftCell="A16" activePane="bottomLeft" state="frozen"/>
      <selection pane="bottomLeft" activeCell="L10" sqref="L10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42578125" style="65" customWidth="1"/>
    <col min="8" max="8" width="10.85546875" style="65" customWidth="1"/>
    <col min="9" max="9" width="11.140625" style="65" customWidth="1"/>
    <col min="10" max="10" width="12" style="14" customWidth="1"/>
    <col min="11" max="11" width="9.140625" style="65"/>
    <col min="12" max="12" width="11.5703125" style="65" bestFit="1" customWidth="1"/>
    <col min="13" max="15" width="9.140625" style="65"/>
    <col min="16" max="30" width="9.140625" style="112"/>
    <col min="31" max="16384" width="9.140625" style="64"/>
  </cols>
  <sheetData>
    <row r="1" spans="1:30" s="105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32"/>
      <c r="L1" s="132"/>
      <c r="M1" s="104"/>
      <c r="N1" s="104"/>
      <c r="O1" s="104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18.75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2"/>
      <c r="L2" s="2"/>
      <c r="O2" s="62"/>
    </row>
    <row r="3" spans="1:30" ht="18.75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2"/>
      <c r="L3" s="2"/>
      <c r="O3" s="62"/>
    </row>
    <row r="4" spans="1:30" ht="18.75" x14ac:dyDescent="0.25">
      <c r="A4" s="178" t="s">
        <v>34</v>
      </c>
      <c r="B4" s="179"/>
      <c r="C4" s="179"/>
      <c r="D4" s="179"/>
      <c r="E4" s="179"/>
      <c r="F4" s="179"/>
      <c r="G4" s="179"/>
      <c r="H4" s="179"/>
      <c r="I4" s="179"/>
      <c r="J4" s="179"/>
      <c r="K4" s="133"/>
      <c r="L4" s="133"/>
    </row>
    <row r="5" spans="1:30" ht="15" customHeight="1" x14ac:dyDescent="0.25">
      <c r="A5" s="133"/>
      <c r="B5" s="3"/>
      <c r="C5" s="133"/>
      <c r="D5" s="4"/>
      <c r="E5" s="4"/>
      <c r="F5" s="4"/>
      <c r="G5" s="4"/>
      <c r="H5" s="4"/>
      <c r="I5" s="5"/>
      <c r="J5" s="6"/>
      <c r="K5" s="7"/>
      <c r="L5" s="27"/>
      <c r="M5" s="11"/>
    </row>
    <row r="6" spans="1:30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99" t="s">
        <v>49</v>
      </c>
      <c r="J6" s="200"/>
      <c r="L6" s="27"/>
      <c r="M6" s="11"/>
    </row>
    <row r="7" spans="1:30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8" t="s">
        <v>23</v>
      </c>
      <c r="H7" s="95" t="s">
        <v>25</v>
      </c>
      <c r="I7" s="201"/>
      <c r="J7" s="202"/>
      <c r="L7" s="28"/>
      <c r="M7" s="11"/>
      <c r="N7" s="11"/>
    </row>
    <row r="8" spans="1:30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9">
        <v>161.47399999999999</v>
      </c>
      <c r="H8" s="98">
        <v>11799.400000000003</v>
      </c>
      <c r="I8" s="201"/>
      <c r="J8" s="202"/>
      <c r="L8" s="27"/>
      <c r="M8" s="11"/>
      <c r="N8" s="11"/>
    </row>
    <row r="9" spans="1:30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9">
        <v>141.39771428571433</v>
      </c>
      <c r="H9" s="100">
        <v>11097.600000000004</v>
      </c>
      <c r="I9" s="201"/>
      <c r="J9" s="202"/>
      <c r="L9" s="27"/>
      <c r="M9" s="11"/>
      <c r="N9" s="11"/>
      <c r="O9" s="11"/>
    </row>
    <row r="10" spans="1:30" ht="15.75" customHeight="1" x14ac:dyDescent="0.25">
      <c r="A10" s="192"/>
      <c r="B10" s="192"/>
      <c r="C10" s="192"/>
      <c r="D10" s="192"/>
      <c r="E10" s="193" t="s">
        <v>12</v>
      </c>
      <c r="F10" s="194"/>
      <c r="G10" s="9">
        <v>11.926000000000002</v>
      </c>
      <c r="H10" s="100">
        <v>701.8</v>
      </c>
      <c r="I10" s="201"/>
      <c r="J10" s="202"/>
      <c r="K10" s="11"/>
      <c r="L10" s="27"/>
      <c r="M10" s="11"/>
      <c r="N10" s="11"/>
      <c r="O10" s="11"/>
    </row>
    <row r="11" spans="1:30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v>8.1502857142856442</v>
      </c>
      <c r="H11" s="99">
        <v>3920.7</v>
      </c>
      <c r="I11" s="201"/>
      <c r="J11" s="202"/>
      <c r="K11" s="12"/>
      <c r="L11" s="27"/>
      <c r="M11" s="11"/>
      <c r="N11" s="11"/>
      <c r="O11" s="11"/>
    </row>
    <row r="12" spans="1:30" ht="15.75" customHeight="1" x14ac:dyDescent="0.25">
      <c r="A12" s="73"/>
      <c r="B12" s="73"/>
      <c r="C12" s="205" t="s">
        <v>21</v>
      </c>
      <c r="D12" s="205"/>
      <c r="E12" s="205"/>
      <c r="F12" s="206"/>
      <c r="G12" s="9">
        <v>111.74400000000004</v>
      </c>
      <c r="H12" s="101">
        <v>9944.4000000000033</v>
      </c>
      <c r="I12" s="201"/>
      <c r="J12" s="202"/>
      <c r="K12" s="12"/>
      <c r="L12" s="27"/>
      <c r="M12" s="11"/>
      <c r="N12" s="11"/>
      <c r="O12" s="11"/>
    </row>
    <row r="13" spans="1:30" ht="15.75" customHeight="1" x14ac:dyDescent="0.25">
      <c r="A13" s="73"/>
      <c r="B13" s="73"/>
      <c r="C13" s="207" t="s">
        <v>22</v>
      </c>
      <c r="D13" s="207"/>
      <c r="E13" s="207"/>
      <c r="F13" s="208"/>
      <c r="G13" s="81">
        <v>29.653714285714283</v>
      </c>
      <c r="H13" s="106">
        <v>1153.2</v>
      </c>
      <c r="I13" s="203"/>
      <c r="J13" s="204"/>
      <c r="K13" s="12"/>
      <c r="L13" s="27"/>
      <c r="M13" s="11"/>
      <c r="N13" s="11"/>
      <c r="O13" s="11"/>
    </row>
    <row r="14" spans="1:30" x14ac:dyDescent="0.25">
      <c r="A14" s="73"/>
      <c r="B14" s="73"/>
      <c r="C14" s="73"/>
      <c r="D14" s="73"/>
      <c r="E14" s="73"/>
      <c r="F14" s="73"/>
      <c r="G14" s="73"/>
      <c r="H14" s="74"/>
      <c r="I14" s="75"/>
      <c r="J14" s="75"/>
      <c r="K14" s="12"/>
      <c r="L14" s="27"/>
      <c r="M14" s="11"/>
      <c r="N14" s="11"/>
      <c r="O14" s="11"/>
    </row>
    <row r="15" spans="1:30" ht="42" x14ac:dyDescent="0.25">
      <c r="A15" s="15" t="s">
        <v>7</v>
      </c>
      <c r="B15" s="16" t="s">
        <v>8</v>
      </c>
      <c r="C15" s="15" t="s">
        <v>9</v>
      </c>
      <c r="D15" s="17" t="s">
        <v>33</v>
      </c>
      <c r="E15" s="17" t="s">
        <v>35</v>
      </c>
      <c r="F15" s="17" t="s">
        <v>13</v>
      </c>
      <c r="G15" s="72" t="s">
        <v>20</v>
      </c>
      <c r="H15" s="18" t="s">
        <v>10</v>
      </c>
      <c r="I15" s="18" t="s">
        <v>11</v>
      </c>
      <c r="J15" s="19"/>
      <c r="K15" s="20"/>
      <c r="L15" s="27"/>
      <c r="M15" s="11"/>
      <c r="N15" s="11"/>
      <c r="O15" s="11"/>
    </row>
    <row r="16" spans="1:30" x14ac:dyDescent="0.25">
      <c r="A16" s="21">
        <v>1</v>
      </c>
      <c r="B16" s="22">
        <v>91557097</v>
      </c>
      <c r="C16" s="23">
        <v>52.3</v>
      </c>
      <c r="D16" s="134">
        <v>4.1559999999999997</v>
      </c>
      <c r="E16" s="135">
        <v>5.234</v>
      </c>
      <c r="F16" s="24">
        <v>1.0780000000000003</v>
      </c>
      <c r="G16" s="24"/>
      <c r="H16" s="24">
        <v>4.0038693886751991E-2</v>
      </c>
      <c r="I16" s="24">
        <v>1.1180386938867524</v>
      </c>
      <c r="J16" s="115"/>
      <c r="K16" s="26"/>
      <c r="L16" s="27"/>
      <c r="M16" s="11"/>
      <c r="N16" s="11"/>
      <c r="O16" s="11"/>
    </row>
    <row r="17" spans="1:15" x14ac:dyDescent="0.25">
      <c r="A17" s="21">
        <v>2</v>
      </c>
      <c r="B17" s="22">
        <v>91557095</v>
      </c>
      <c r="C17" s="23">
        <v>43.3</v>
      </c>
      <c r="D17" s="134">
        <v>2.214</v>
      </c>
      <c r="E17" s="135">
        <v>2.7109999999999999</v>
      </c>
      <c r="F17" s="24">
        <v>0.49699999999999989</v>
      </c>
      <c r="G17" s="24"/>
      <c r="H17" s="24">
        <v>3.3148670082148404E-2</v>
      </c>
      <c r="I17" s="24">
        <v>0.53014867008214828</v>
      </c>
      <c r="J17" s="115"/>
      <c r="K17" s="26"/>
      <c r="L17" s="27"/>
      <c r="M17" s="11"/>
      <c r="N17" s="11"/>
      <c r="O17" s="11"/>
    </row>
    <row r="18" spans="1:15" x14ac:dyDescent="0.25">
      <c r="A18" s="21">
        <v>3</v>
      </c>
      <c r="B18" s="22">
        <v>91557091</v>
      </c>
      <c r="C18" s="23">
        <v>76.7</v>
      </c>
      <c r="D18" s="134">
        <v>6.1879999999999997</v>
      </c>
      <c r="E18" s="135">
        <v>7.4340000000000002</v>
      </c>
      <c r="F18" s="24">
        <v>1.2460000000000004</v>
      </c>
      <c r="G18" s="24"/>
      <c r="H18" s="24">
        <v>5.8718313979232856E-2</v>
      </c>
      <c r="I18" s="24">
        <v>1.3047183139792333</v>
      </c>
      <c r="J18" s="115"/>
      <c r="K18" s="26"/>
      <c r="L18" s="27"/>
      <c r="M18" s="11"/>
      <c r="N18" s="11"/>
      <c r="O18" s="11"/>
    </row>
    <row r="19" spans="1:15" x14ac:dyDescent="0.25">
      <c r="A19" s="21">
        <v>4</v>
      </c>
      <c r="B19" s="29">
        <v>91557092</v>
      </c>
      <c r="C19" s="23">
        <v>77.3</v>
      </c>
      <c r="D19" s="134">
        <v>6.0780000000000003</v>
      </c>
      <c r="E19" s="135">
        <v>7.6669999999999998</v>
      </c>
      <c r="F19" s="24">
        <v>1.5889999999999995</v>
      </c>
      <c r="G19" s="24"/>
      <c r="H19" s="24">
        <v>5.9177648899539755E-2</v>
      </c>
      <c r="I19" s="24">
        <v>1.6481776488995392</v>
      </c>
      <c r="J19" s="115"/>
      <c r="K19" s="26"/>
      <c r="L19" s="27"/>
      <c r="M19" s="11"/>
      <c r="N19" s="11"/>
      <c r="O19" s="11"/>
    </row>
    <row r="20" spans="1:15" x14ac:dyDescent="0.25">
      <c r="A20" s="21">
        <v>5</v>
      </c>
      <c r="B20" s="29">
        <v>91557096</v>
      </c>
      <c r="C20" s="23">
        <v>47.6</v>
      </c>
      <c r="D20" s="134">
        <v>3.4609999999999999</v>
      </c>
      <c r="E20" s="135">
        <v>4.2539999999999996</v>
      </c>
      <c r="F20" s="24">
        <v>0.79299999999999971</v>
      </c>
      <c r="G20" s="24"/>
      <c r="H20" s="24">
        <v>3.6440570344347896E-2</v>
      </c>
      <c r="I20" s="24">
        <v>0.82944057034434759</v>
      </c>
      <c r="J20" s="115"/>
      <c r="K20" s="26"/>
      <c r="L20" s="27"/>
      <c r="M20" s="11"/>
      <c r="N20" s="11"/>
      <c r="O20" s="11"/>
    </row>
    <row r="21" spans="1:15" x14ac:dyDescent="0.25">
      <c r="A21" s="21">
        <v>6</v>
      </c>
      <c r="B21" s="22">
        <v>91557098</v>
      </c>
      <c r="C21" s="23">
        <v>51.9</v>
      </c>
      <c r="D21" s="134">
        <v>0.83899999999999997</v>
      </c>
      <c r="E21" s="135">
        <v>0.99</v>
      </c>
      <c r="F21" s="24">
        <v>0.15100000000000002</v>
      </c>
      <c r="G21" s="24"/>
      <c r="H21" s="24">
        <v>3.9732470606547388E-2</v>
      </c>
      <c r="I21" s="24">
        <v>0.19073247060654741</v>
      </c>
      <c r="J21" s="115"/>
      <c r="K21" s="26"/>
      <c r="L21" s="27"/>
      <c r="M21" s="11"/>
      <c r="N21" s="11"/>
      <c r="O21" s="11"/>
    </row>
    <row r="22" spans="1:15" x14ac:dyDescent="0.25">
      <c r="A22" s="21">
        <v>7</v>
      </c>
      <c r="B22" s="22">
        <v>91557093</v>
      </c>
      <c r="C22" s="23">
        <v>48.5</v>
      </c>
      <c r="D22" s="134">
        <v>3.5049999999999999</v>
      </c>
      <c r="E22" s="135">
        <v>4.4249999999999998</v>
      </c>
      <c r="F22" s="24">
        <v>0.91999999999999993</v>
      </c>
      <c r="G22" s="24"/>
      <c r="H22" s="24">
        <v>3.7129572724808262E-2</v>
      </c>
      <c r="I22" s="24">
        <v>0.95712957272480814</v>
      </c>
      <c r="J22" s="115"/>
      <c r="K22" s="26"/>
      <c r="L22" s="27"/>
      <c r="M22" s="11"/>
      <c r="N22" s="11"/>
      <c r="O22" s="11"/>
    </row>
    <row r="23" spans="1:15" x14ac:dyDescent="0.25">
      <c r="A23" s="21">
        <v>8</v>
      </c>
      <c r="B23" s="22">
        <v>91557094</v>
      </c>
      <c r="C23" s="23">
        <v>44.9</v>
      </c>
      <c r="D23" s="134">
        <v>1.982</v>
      </c>
      <c r="E23" s="135">
        <v>2.5489999999999999</v>
      </c>
      <c r="F23" s="24">
        <v>0.56699999999999995</v>
      </c>
      <c r="G23" s="24"/>
      <c r="H23" s="24">
        <v>3.437356320296682E-2</v>
      </c>
      <c r="I23" s="24">
        <v>0.60137356320296675</v>
      </c>
      <c r="J23" s="115"/>
      <c r="K23" s="26"/>
      <c r="L23" s="27"/>
      <c r="M23" s="11"/>
      <c r="N23" s="11"/>
      <c r="O23" s="11"/>
    </row>
    <row r="24" spans="1:15" x14ac:dyDescent="0.25">
      <c r="A24" s="21">
        <v>9</v>
      </c>
      <c r="B24" s="22">
        <v>91557088</v>
      </c>
      <c r="C24" s="23">
        <v>63.3</v>
      </c>
      <c r="D24" s="134">
        <v>2.1840000000000002</v>
      </c>
      <c r="E24" s="135">
        <v>2.5179999999999998</v>
      </c>
      <c r="F24" s="24">
        <v>0.33399999999999963</v>
      </c>
      <c r="G24" s="24"/>
      <c r="H24" s="24">
        <v>4.8459834092378605E-2</v>
      </c>
      <c r="I24" s="24">
        <v>0.38245983409237821</v>
      </c>
      <c r="J24" s="115"/>
      <c r="K24" s="26"/>
      <c r="L24" s="27"/>
      <c r="M24" s="11"/>
      <c r="N24" s="11"/>
      <c r="O24" s="11"/>
    </row>
    <row r="25" spans="1:15" x14ac:dyDescent="0.25">
      <c r="A25" s="21">
        <v>10</v>
      </c>
      <c r="B25" s="22">
        <v>91556090</v>
      </c>
      <c r="C25" s="23">
        <v>36.5</v>
      </c>
      <c r="D25" s="134">
        <v>2.6120000000000001</v>
      </c>
      <c r="E25" s="135">
        <v>3.1150000000000002</v>
      </c>
      <c r="F25" s="24">
        <v>0.50300000000000011</v>
      </c>
      <c r="G25" s="24"/>
      <c r="H25" s="24">
        <v>2.7942874318670128E-2</v>
      </c>
      <c r="I25" s="24">
        <v>0.53094287431867027</v>
      </c>
      <c r="J25" s="115"/>
      <c r="K25" s="26"/>
      <c r="L25" s="27"/>
      <c r="M25" s="11"/>
      <c r="N25" s="11"/>
      <c r="O25" s="11"/>
    </row>
    <row r="26" spans="1:15" x14ac:dyDescent="0.25">
      <c r="A26" s="21">
        <v>11</v>
      </c>
      <c r="B26" s="22">
        <v>91557087</v>
      </c>
      <c r="C26" s="23">
        <v>63.7</v>
      </c>
      <c r="D26" s="134">
        <v>4.867</v>
      </c>
      <c r="E26" s="135">
        <v>5.8360000000000003</v>
      </c>
      <c r="F26" s="24">
        <v>0.96900000000000031</v>
      </c>
      <c r="G26" s="24"/>
      <c r="H26" s="24">
        <v>4.8766057372583216E-2</v>
      </c>
      <c r="I26" s="24">
        <v>1.0177660573725835</v>
      </c>
      <c r="J26" s="115"/>
      <c r="K26" s="26"/>
      <c r="L26" s="27"/>
      <c r="M26" s="11"/>
      <c r="N26" s="11"/>
      <c r="O26" s="11"/>
    </row>
    <row r="27" spans="1:15" x14ac:dyDescent="0.25">
      <c r="A27" s="21">
        <v>12</v>
      </c>
      <c r="B27" s="22">
        <v>91557089</v>
      </c>
      <c r="C27" s="23">
        <v>45.8</v>
      </c>
      <c r="D27" s="91">
        <v>2.9670000000000001</v>
      </c>
      <c r="E27" s="137">
        <v>3.8660000000000001</v>
      </c>
      <c r="F27" s="24">
        <v>0.89900000000000002</v>
      </c>
      <c r="G27" s="24"/>
      <c r="H27" s="24">
        <v>3.5062565583427178E-2</v>
      </c>
      <c r="I27" s="24">
        <v>0.93406256558342715</v>
      </c>
      <c r="J27" s="115"/>
      <c r="K27" s="26"/>
      <c r="L27" s="27"/>
      <c r="M27" s="11"/>
      <c r="N27" s="11"/>
      <c r="O27" s="11"/>
    </row>
    <row r="28" spans="1:15" x14ac:dyDescent="0.25">
      <c r="A28" s="21">
        <v>13</v>
      </c>
      <c r="B28" s="22">
        <v>91557114</v>
      </c>
      <c r="C28" s="23">
        <v>52.8</v>
      </c>
      <c r="D28" s="91">
        <v>2.4020000000000001</v>
      </c>
      <c r="E28" s="137">
        <v>2.5920000000000001</v>
      </c>
      <c r="F28" s="24">
        <v>0.18999999999999995</v>
      </c>
      <c r="G28" s="24"/>
      <c r="H28" s="24">
        <v>4.0421472987007746E-2</v>
      </c>
      <c r="I28" s="24">
        <v>0.23042147298700769</v>
      </c>
      <c r="J28" s="115"/>
      <c r="K28" s="26"/>
      <c r="L28" s="27"/>
      <c r="M28" s="11"/>
      <c r="N28" s="11"/>
      <c r="O28" s="11"/>
    </row>
    <row r="29" spans="1:15" x14ac:dyDescent="0.25">
      <c r="A29" s="21">
        <v>14</v>
      </c>
      <c r="B29" s="22">
        <v>91557101</v>
      </c>
      <c r="C29" s="23">
        <v>43</v>
      </c>
      <c r="D29" s="91">
        <v>3.5999999999999997E-2</v>
      </c>
      <c r="E29" s="137">
        <v>0.434</v>
      </c>
      <c r="F29" s="24">
        <v>0.39800000000000002</v>
      </c>
      <c r="G29" s="24"/>
      <c r="H29" s="24">
        <v>3.2919002621994951E-2</v>
      </c>
      <c r="I29" s="24">
        <v>0.43091900262199495</v>
      </c>
      <c r="J29" s="115"/>
      <c r="K29" s="26"/>
      <c r="L29" s="27"/>
      <c r="M29" s="11"/>
      <c r="N29" s="11"/>
      <c r="O29" s="11"/>
    </row>
    <row r="30" spans="1:15" x14ac:dyDescent="0.25">
      <c r="A30" s="21">
        <v>15</v>
      </c>
      <c r="B30" s="22">
        <v>91557102</v>
      </c>
      <c r="C30" s="23">
        <v>76.599999999999994</v>
      </c>
      <c r="D30" s="91">
        <v>3.3730000000000002</v>
      </c>
      <c r="E30" s="137">
        <v>3.7810000000000001</v>
      </c>
      <c r="F30" s="24">
        <v>0.40799999999999992</v>
      </c>
      <c r="G30" s="24"/>
      <c r="H30" s="24">
        <v>5.8641758159181691E-2</v>
      </c>
      <c r="I30" s="24">
        <v>0.46664175815918163</v>
      </c>
      <c r="J30" s="115"/>
      <c r="K30" s="26"/>
      <c r="L30" s="27"/>
      <c r="M30" s="11"/>
      <c r="N30" s="11"/>
      <c r="O30" s="11"/>
    </row>
    <row r="31" spans="1:15" x14ac:dyDescent="0.25">
      <c r="A31" s="21">
        <v>16</v>
      </c>
      <c r="B31" s="22">
        <v>91557105</v>
      </c>
      <c r="C31" s="23">
        <v>77</v>
      </c>
      <c r="D31" s="91">
        <v>6.032</v>
      </c>
      <c r="E31" s="137">
        <v>7.0140000000000002</v>
      </c>
      <c r="F31" s="24">
        <v>0.98200000000000021</v>
      </c>
      <c r="G31" s="24"/>
      <c r="H31" s="24">
        <v>5.8947981439386302E-2</v>
      </c>
      <c r="I31" s="24">
        <v>1.0409479814393865</v>
      </c>
      <c r="J31" s="115"/>
      <c r="K31" s="26"/>
      <c r="L31" s="27"/>
      <c r="M31" s="11"/>
      <c r="N31" s="11"/>
      <c r="O31" s="11"/>
    </row>
    <row r="32" spans="1:15" x14ac:dyDescent="0.25">
      <c r="A32" s="21">
        <v>17</v>
      </c>
      <c r="B32" s="22">
        <v>91557106</v>
      </c>
      <c r="C32" s="23">
        <v>47.6</v>
      </c>
      <c r="D32" s="134">
        <v>1.7909999999999999</v>
      </c>
      <c r="E32" s="135">
        <v>2.1110000000000002</v>
      </c>
      <c r="F32" s="24">
        <v>0.32000000000000028</v>
      </c>
      <c r="G32" s="24"/>
      <c r="H32" s="24">
        <v>3.6440570344347896E-2</v>
      </c>
      <c r="I32" s="24">
        <v>0.35644057034434817</v>
      </c>
      <c r="J32" s="115"/>
      <c r="K32" s="26"/>
      <c r="L32" s="27"/>
      <c r="M32" s="11"/>
      <c r="N32" s="11"/>
      <c r="O32" s="11"/>
    </row>
    <row r="33" spans="1:15" x14ac:dyDescent="0.25">
      <c r="A33" s="21">
        <v>18</v>
      </c>
      <c r="B33" s="22">
        <v>91557113</v>
      </c>
      <c r="C33" s="23">
        <v>51.9</v>
      </c>
      <c r="D33" s="134">
        <v>3.06</v>
      </c>
      <c r="E33" s="135">
        <v>3.7280000000000002</v>
      </c>
      <c r="F33" s="24">
        <v>0.66800000000000015</v>
      </c>
      <c r="G33" s="24"/>
      <c r="H33" s="24">
        <v>3.9732470606547388E-2</v>
      </c>
      <c r="I33" s="24">
        <v>0.70773247060654754</v>
      </c>
      <c r="J33" s="115"/>
      <c r="K33" s="26"/>
      <c r="L33" s="27"/>
      <c r="M33" s="11"/>
      <c r="N33" s="11"/>
      <c r="O33" s="11"/>
    </row>
    <row r="34" spans="1:15" x14ac:dyDescent="0.25">
      <c r="A34" s="21">
        <v>19</v>
      </c>
      <c r="B34" s="22">
        <v>91557111</v>
      </c>
      <c r="C34" s="23">
        <v>48.7</v>
      </c>
      <c r="D34" s="134">
        <v>2.7530000000000001</v>
      </c>
      <c r="E34" s="135">
        <v>3.4340000000000002</v>
      </c>
      <c r="F34" s="24">
        <v>0.68100000000000005</v>
      </c>
      <c r="G34" s="24"/>
      <c r="H34" s="24">
        <v>3.7282684364910557E-2</v>
      </c>
      <c r="I34" s="24">
        <v>0.71828268436491061</v>
      </c>
      <c r="J34" s="115"/>
      <c r="K34" s="26"/>
      <c r="L34" s="27"/>
      <c r="M34" s="11"/>
      <c r="N34" s="11"/>
      <c r="O34" s="11"/>
    </row>
    <row r="35" spans="1:15" x14ac:dyDescent="0.25">
      <c r="A35" s="76">
        <v>20</v>
      </c>
      <c r="B35" s="77">
        <v>91557112</v>
      </c>
      <c r="C35" s="78">
        <v>44.6</v>
      </c>
      <c r="D35" s="90">
        <v>0.82299999999999995</v>
      </c>
      <c r="E35" s="136">
        <v>0.82299999999999995</v>
      </c>
      <c r="F35" s="80">
        <v>0</v>
      </c>
      <c r="G35" s="80">
        <v>1.1468571428571428</v>
      </c>
      <c r="H35" s="80"/>
      <c r="I35" s="80">
        <v>1.1468571428571428</v>
      </c>
      <c r="J35" s="115"/>
      <c r="K35" s="26"/>
      <c r="L35" s="27"/>
      <c r="M35" s="11"/>
      <c r="N35" s="11"/>
      <c r="O35" s="11"/>
    </row>
    <row r="36" spans="1:15" x14ac:dyDescent="0.25">
      <c r="A36" s="21">
        <v>21</v>
      </c>
      <c r="B36" s="22">
        <v>91557107</v>
      </c>
      <c r="C36" s="23">
        <v>63.7</v>
      </c>
      <c r="D36" s="134">
        <v>3.9630000000000001</v>
      </c>
      <c r="E36" s="135">
        <v>4.2830000000000004</v>
      </c>
      <c r="F36" s="24">
        <v>0.32000000000000028</v>
      </c>
      <c r="G36" s="24"/>
      <c r="H36" s="24">
        <v>4.8766057372583216E-2</v>
      </c>
      <c r="I36" s="24">
        <v>0.3687660573725835</v>
      </c>
      <c r="J36" s="115"/>
      <c r="K36" s="26"/>
      <c r="L36" s="27"/>
      <c r="M36" s="11"/>
      <c r="N36" s="11"/>
      <c r="O36" s="11"/>
    </row>
    <row r="37" spans="1:15" x14ac:dyDescent="0.25">
      <c r="A37" s="21">
        <v>22</v>
      </c>
      <c r="B37" s="22">
        <v>91557109</v>
      </c>
      <c r="C37" s="23">
        <v>36.6</v>
      </c>
      <c r="D37" s="91">
        <v>2.6160000000000001</v>
      </c>
      <c r="E37" s="137">
        <v>3.0459999999999998</v>
      </c>
      <c r="F37" s="24">
        <v>0.42999999999999972</v>
      </c>
      <c r="G37" s="24"/>
      <c r="H37" s="24">
        <v>2.8019430138721282E-2</v>
      </c>
      <c r="I37" s="24">
        <v>0.45801943013872098</v>
      </c>
      <c r="J37" s="115"/>
      <c r="K37" s="26"/>
      <c r="L37" s="27"/>
      <c r="M37" s="11"/>
      <c r="N37" s="11"/>
      <c r="O37" s="11"/>
    </row>
    <row r="38" spans="1:15" x14ac:dyDescent="0.25">
      <c r="A38" s="21">
        <v>23</v>
      </c>
      <c r="B38" s="22">
        <v>91557108</v>
      </c>
      <c r="C38" s="23">
        <v>63.7</v>
      </c>
      <c r="D38" s="91">
        <v>3.1080000000000001</v>
      </c>
      <c r="E38" s="137">
        <v>3.7389999999999999</v>
      </c>
      <c r="F38" s="24">
        <v>0.63099999999999978</v>
      </c>
      <c r="G38" s="24"/>
      <c r="H38" s="24">
        <v>4.8766057372583216E-2</v>
      </c>
      <c r="I38" s="24">
        <v>0.679766057372583</v>
      </c>
      <c r="J38" s="115"/>
      <c r="K38" s="26"/>
      <c r="L38" s="27"/>
      <c r="M38" s="11"/>
      <c r="N38" s="11"/>
      <c r="O38" s="11"/>
    </row>
    <row r="39" spans="1:15" x14ac:dyDescent="0.25">
      <c r="A39" s="21">
        <v>24</v>
      </c>
      <c r="B39" s="22">
        <v>91557110</v>
      </c>
      <c r="C39" s="23">
        <v>45.5</v>
      </c>
      <c r="D39" s="91">
        <v>1.4279999999999999</v>
      </c>
      <c r="E39" s="137">
        <v>1.4430000000000001</v>
      </c>
      <c r="F39" s="24">
        <v>1.5000000000000124E-2</v>
      </c>
      <c r="G39" s="24"/>
      <c r="H39" s="24">
        <v>3.4832898123273726E-2</v>
      </c>
      <c r="I39" s="24">
        <v>4.983289812327385E-2</v>
      </c>
      <c r="J39" s="115"/>
      <c r="K39" s="26"/>
      <c r="L39" s="27"/>
      <c r="M39" s="11"/>
      <c r="N39" s="11"/>
      <c r="O39" s="11"/>
    </row>
    <row r="40" spans="1:15" x14ac:dyDescent="0.25">
      <c r="A40" s="21">
        <v>25</v>
      </c>
      <c r="B40" s="22">
        <v>91557103</v>
      </c>
      <c r="C40" s="23">
        <v>52.9</v>
      </c>
      <c r="D40" s="91">
        <v>2.528</v>
      </c>
      <c r="E40" s="137">
        <v>2.9609999999999999</v>
      </c>
      <c r="F40" s="24">
        <v>0.43299999999999983</v>
      </c>
      <c r="G40" s="24"/>
      <c r="H40" s="24">
        <v>4.0498028807058897E-2</v>
      </c>
      <c r="I40" s="24">
        <v>0.47349802880705871</v>
      </c>
      <c r="J40" s="115"/>
      <c r="K40" s="26"/>
      <c r="M40" s="11"/>
      <c r="N40" s="11"/>
      <c r="O40" s="11"/>
    </row>
    <row r="41" spans="1:15" x14ac:dyDescent="0.25">
      <c r="A41" s="21">
        <v>26</v>
      </c>
      <c r="B41" s="22">
        <v>91505798</v>
      </c>
      <c r="C41" s="23">
        <v>42.9</v>
      </c>
      <c r="D41" s="91">
        <v>2.68</v>
      </c>
      <c r="E41" s="137">
        <v>3.0339999999999998</v>
      </c>
      <c r="F41" s="24">
        <v>0.35399999999999965</v>
      </c>
      <c r="G41" s="24"/>
      <c r="H41" s="24">
        <v>3.2842446801943793E-2</v>
      </c>
      <c r="I41" s="24">
        <v>0.38684244680194346</v>
      </c>
      <c r="J41" s="115"/>
      <c r="K41" s="26"/>
      <c r="M41" s="27"/>
      <c r="N41" s="11"/>
      <c r="O41" s="11"/>
    </row>
    <row r="42" spans="1:15" x14ac:dyDescent="0.25">
      <c r="A42" s="21">
        <v>27</v>
      </c>
      <c r="B42" s="22">
        <v>91505802</v>
      </c>
      <c r="C42" s="23">
        <v>76.8</v>
      </c>
      <c r="D42" s="91">
        <v>6.9290000000000003</v>
      </c>
      <c r="E42" s="137">
        <v>8.5359999999999996</v>
      </c>
      <c r="F42" s="24">
        <v>1.6069999999999993</v>
      </c>
      <c r="G42" s="24"/>
      <c r="H42" s="24">
        <v>5.8794869799284E-2</v>
      </c>
      <c r="I42" s="24">
        <v>1.6657948697992833</v>
      </c>
      <c r="J42" s="115"/>
      <c r="K42" s="26"/>
      <c r="L42" s="27"/>
      <c r="M42" s="11"/>
      <c r="N42" s="11"/>
      <c r="O42" s="11"/>
    </row>
    <row r="43" spans="1:15" x14ac:dyDescent="0.25">
      <c r="A43" s="21">
        <v>28</v>
      </c>
      <c r="B43" s="22">
        <v>91505804</v>
      </c>
      <c r="C43" s="23">
        <v>78.5</v>
      </c>
      <c r="D43" s="66">
        <v>0.432</v>
      </c>
      <c r="E43" s="117">
        <v>0.86299999999999999</v>
      </c>
      <c r="F43" s="24">
        <v>0.43099999999999999</v>
      </c>
      <c r="G43" s="24"/>
      <c r="H43" s="24">
        <v>6.0096318740153566E-2</v>
      </c>
      <c r="I43" s="24">
        <v>0.49109631874015358</v>
      </c>
      <c r="J43" s="115"/>
      <c r="K43" s="26"/>
      <c r="L43" s="27"/>
      <c r="M43" s="11"/>
      <c r="N43" s="11"/>
      <c r="O43" s="11"/>
    </row>
    <row r="44" spans="1:15" x14ac:dyDescent="0.25">
      <c r="A44" s="21">
        <v>29</v>
      </c>
      <c r="B44" s="22">
        <v>91505803</v>
      </c>
      <c r="C44" s="23">
        <v>47.8</v>
      </c>
      <c r="D44" s="91">
        <v>3.0270000000000001</v>
      </c>
      <c r="E44" s="137">
        <v>3.7360000000000002</v>
      </c>
      <c r="F44" s="24">
        <v>0.70900000000000007</v>
      </c>
      <c r="G44" s="24"/>
      <c r="H44" s="24">
        <v>3.6593681984450198E-2</v>
      </c>
      <c r="I44" s="24">
        <v>0.74559368198445031</v>
      </c>
      <c r="J44" s="115"/>
      <c r="K44" s="26"/>
      <c r="L44" s="27"/>
      <c r="M44" s="11"/>
      <c r="N44" s="11"/>
      <c r="O44" s="11"/>
    </row>
    <row r="45" spans="1:15" x14ac:dyDescent="0.25">
      <c r="A45" s="21">
        <v>30</v>
      </c>
      <c r="B45" s="22">
        <v>91557099</v>
      </c>
      <c r="C45" s="23">
        <v>52.1</v>
      </c>
      <c r="D45" s="91">
        <v>2.8959999999999999</v>
      </c>
      <c r="E45" s="137">
        <v>3.5379999999999998</v>
      </c>
      <c r="F45" s="24">
        <v>0.6419999999999999</v>
      </c>
      <c r="G45" s="24"/>
      <c r="H45" s="24">
        <v>3.9885582246649696E-2</v>
      </c>
      <c r="I45" s="24">
        <v>0.68188558224664964</v>
      </c>
      <c r="J45" s="115"/>
      <c r="K45" s="26"/>
      <c r="L45" s="27"/>
      <c r="M45" s="11"/>
      <c r="N45" s="11"/>
      <c r="O45" s="11"/>
    </row>
    <row r="46" spans="1:15" x14ac:dyDescent="0.25">
      <c r="A46" s="21">
        <v>31</v>
      </c>
      <c r="B46" s="22">
        <v>91557104</v>
      </c>
      <c r="C46" s="23">
        <v>48.5</v>
      </c>
      <c r="D46" s="134">
        <v>1.738</v>
      </c>
      <c r="E46" s="135">
        <v>2.145</v>
      </c>
      <c r="F46" s="24">
        <v>0.40700000000000003</v>
      </c>
      <c r="G46" s="24"/>
      <c r="H46" s="24">
        <v>3.7129572724808262E-2</v>
      </c>
      <c r="I46" s="24">
        <v>0.4441295727248083</v>
      </c>
      <c r="J46" s="115"/>
      <c r="K46" s="26"/>
      <c r="L46" s="27"/>
      <c r="M46" s="11"/>
      <c r="N46" s="11"/>
      <c r="O46" s="11"/>
    </row>
    <row r="47" spans="1:15" x14ac:dyDescent="0.25">
      <c r="A47" s="21">
        <v>32</v>
      </c>
      <c r="B47" s="22">
        <v>91557100</v>
      </c>
      <c r="C47" s="23">
        <v>44.7</v>
      </c>
      <c r="D47" s="134">
        <v>3.4860000000000002</v>
      </c>
      <c r="E47" s="135">
        <v>4.0519999999999996</v>
      </c>
      <c r="F47" s="24">
        <v>0.56599999999999939</v>
      </c>
      <c r="G47" s="24"/>
      <c r="H47" s="24">
        <v>3.4220451562864518E-2</v>
      </c>
      <c r="I47" s="24">
        <v>0.60022045156286397</v>
      </c>
      <c r="J47" s="115"/>
      <c r="K47" s="26"/>
      <c r="L47" s="27"/>
      <c r="M47" s="11"/>
      <c r="N47" s="11"/>
      <c r="O47" s="11"/>
    </row>
    <row r="48" spans="1:15" x14ac:dyDescent="0.25">
      <c r="A48" s="21">
        <v>33</v>
      </c>
      <c r="B48" s="22">
        <v>91505805</v>
      </c>
      <c r="C48" s="23">
        <v>63.7</v>
      </c>
      <c r="D48" s="134">
        <v>2.3460000000000001</v>
      </c>
      <c r="E48" s="135">
        <v>2.7410000000000001</v>
      </c>
      <c r="F48" s="24">
        <v>0.39500000000000002</v>
      </c>
      <c r="G48" s="24"/>
      <c r="H48" s="24">
        <v>4.8766057372583216E-2</v>
      </c>
      <c r="I48" s="24">
        <v>0.44376605737258323</v>
      </c>
      <c r="J48" s="115"/>
      <c r="K48" s="26"/>
      <c r="L48" s="27"/>
      <c r="M48" s="11"/>
      <c r="N48" s="11"/>
      <c r="O48" s="11"/>
    </row>
    <row r="49" spans="1:15" x14ac:dyDescent="0.25">
      <c r="A49" s="21">
        <v>34</v>
      </c>
      <c r="B49" s="22">
        <v>91505799</v>
      </c>
      <c r="C49" s="23">
        <v>36.700000000000003</v>
      </c>
      <c r="D49" s="134">
        <v>1.7549999999999999</v>
      </c>
      <c r="E49" s="135">
        <v>2.12</v>
      </c>
      <c r="F49" s="24">
        <v>0.36500000000000021</v>
      </c>
      <c r="G49" s="24"/>
      <c r="H49" s="24">
        <v>2.8095985958772437E-2</v>
      </c>
      <c r="I49" s="24">
        <v>0.39309598595877265</v>
      </c>
      <c r="J49" s="115"/>
      <c r="K49" s="26"/>
      <c r="L49" s="27"/>
      <c r="M49" s="11"/>
      <c r="N49" s="11"/>
      <c r="O49" s="11"/>
    </row>
    <row r="50" spans="1:15" x14ac:dyDescent="0.25">
      <c r="A50" s="21">
        <v>35</v>
      </c>
      <c r="B50" s="22">
        <v>91505700</v>
      </c>
      <c r="C50" s="23">
        <v>64.099999999999994</v>
      </c>
      <c r="D50" s="134">
        <v>1.879</v>
      </c>
      <c r="E50" s="135">
        <v>2.1789999999999998</v>
      </c>
      <c r="F50" s="24">
        <v>0.29999999999999982</v>
      </c>
      <c r="G50" s="24"/>
      <c r="H50" s="24">
        <v>4.9072280652787813E-2</v>
      </c>
      <c r="I50" s="24">
        <v>0.34907228065278761</v>
      </c>
      <c r="J50" s="115"/>
      <c r="K50" s="26"/>
      <c r="L50" s="27"/>
      <c r="M50" s="11"/>
      <c r="N50" s="11"/>
      <c r="O50" s="11"/>
    </row>
    <row r="51" spans="1:15" x14ac:dyDescent="0.25">
      <c r="A51" s="21">
        <v>36</v>
      </c>
      <c r="B51" s="22">
        <v>91505801</v>
      </c>
      <c r="C51" s="23">
        <v>45.7</v>
      </c>
      <c r="D51" s="134">
        <v>4.1050000000000004</v>
      </c>
      <c r="E51" s="135">
        <v>5.1319999999999997</v>
      </c>
      <c r="F51" s="24">
        <v>1.0269999999999992</v>
      </c>
      <c r="G51" s="24"/>
      <c r="H51" s="24">
        <v>3.4986009763376028E-2</v>
      </c>
      <c r="I51" s="24">
        <v>1.0619860097633753</v>
      </c>
      <c r="J51" s="115"/>
      <c r="K51" s="26"/>
      <c r="L51" s="27"/>
      <c r="M51" s="11"/>
      <c r="N51" s="11"/>
      <c r="O51" s="11"/>
    </row>
    <row r="52" spans="1:15" x14ac:dyDescent="0.25">
      <c r="A52" s="21">
        <v>37</v>
      </c>
      <c r="B52" s="22">
        <v>91557122</v>
      </c>
      <c r="C52" s="23">
        <v>52.8</v>
      </c>
      <c r="D52" s="134">
        <v>1.78</v>
      </c>
      <c r="E52" s="135">
        <v>2.4420000000000002</v>
      </c>
      <c r="F52" s="24">
        <v>0.66200000000000014</v>
      </c>
      <c r="G52" s="24"/>
      <c r="H52" s="24">
        <v>4.0421472987007746E-2</v>
      </c>
      <c r="I52" s="24">
        <v>0.70242147298700786</v>
      </c>
      <c r="J52" s="115"/>
      <c r="K52" s="26"/>
      <c r="L52" s="27"/>
      <c r="M52" s="11"/>
      <c r="N52" s="11"/>
      <c r="O52" s="11"/>
    </row>
    <row r="53" spans="1:15" x14ac:dyDescent="0.25">
      <c r="A53" s="21">
        <v>38</v>
      </c>
      <c r="B53" s="22">
        <v>91505791</v>
      </c>
      <c r="C53" s="23">
        <v>43.4</v>
      </c>
      <c r="D53" s="134">
        <v>1.5269999999999999</v>
      </c>
      <c r="E53" s="135">
        <v>1.871</v>
      </c>
      <c r="F53" s="24">
        <v>0.34400000000000008</v>
      </c>
      <c r="G53" s="24"/>
      <c r="H53" s="24">
        <v>3.3225225902199548E-2</v>
      </c>
      <c r="I53" s="24">
        <v>0.37722522590219965</v>
      </c>
      <c r="J53" s="115"/>
      <c r="K53" s="26"/>
      <c r="L53" s="27"/>
      <c r="M53" s="11"/>
      <c r="N53" s="11"/>
      <c r="O53" s="11"/>
    </row>
    <row r="54" spans="1:15" x14ac:dyDescent="0.25">
      <c r="A54" s="21">
        <v>39</v>
      </c>
      <c r="B54" s="22">
        <v>91505790</v>
      </c>
      <c r="C54" s="23">
        <v>76.8</v>
      </c>
      <c r="D54" s="134">
        <v>2.4529999999999998</v>
      </c>
      <c r="E54" s="135">
        <v>2.5779999999999998</v>
      </c>
      <c r="F54" s="24">
        <v>0.125</v>
      </c>
      <c r="G54" s="24"/>
      <c r="H54" s="24">
        <v>5.8794869799284E-2</v>
      </c>
      <c r="I54" s="24">
        <v>0.183794869799284</v>
      </c>
      <c r="J54" s="115"/>
      <c r="K54" s="26"/>
      <c r="L54" s="27"/>
      <c r="M54" s="11"/>
      <c r="N54" s="11"/>
      <c r="O54" s="11"/>
    </row>
    <row r="55" spans="1:15" x14ac:dyDescent="0.25">
      <c r="A55" s="21">
        <v>40</v>
      </c>
      <c r="B55" s="22">
        <v>91505793</v>
      </c>
      <c r="C55" s="23">
        <v>77.7</v>
      </c>
      <c r="D55" s="134">
        <v>3.4510000000000001</v>
      </c>
      <c r="E55" s="135">
        <v>4.5339999999999998</v>
      </c>
      <c r="F55" s="24">
        <v>1.0829999999999997</v>
      </c>
      <c r="G55" s="24"/>
      <c r="H55" s="24">
        <v>5.9483872179744358E-2</v>
      </c>
      <c r="I55" s="24">
        <v>1.1424838721797441</v>
      </c>
      <c r="J55" s="115"/>
      <c r="K55" s="26"/>
      <c r="L55" s="27"/>
      <c r="M55" s="11"/>
      <c r="N55" s="11"/>
      <c r="O55" s="11"/>
    </row>
    <row r="56" spans="1:15" x14ac:dyDescent="0.25">
      <c r="A56" s="21">
        <v>41</v>
      </c>
      <c r="B56" s="22">
        <v>91505792</v>
      </c>
      <c r="C56" s="23">
        <v>47.8</v>
      </c>
      <c r="D56" s="134">
        <v>3.27</v>
      </c>
      <c r="E56" s="135">
        <v>4.0549999999999997</v>
      </c>
      <c r="F56" s="24">
        <v>0.7849999999999997</v>
      </c>
      <c r="G56" s="24"/>
      <c r="H56" s="24">
        <v>3.6593681984450198E-2</v>
      </c>
      <c r="I56" s="24">
        <v>0.82159368198444993</v>
      </c>
      <c r="J56" s="115"/>
      <c r="K56" s="26"/>
      <c r="L56" s="27"/>
      <c r="M56" s="11"/>
      <c r="N56" s="11"/>
      <c r="O56" s="11"/>
    </row>
    <row r="57" spans="1:15" x14ac:dyDescent="0.25">
      <c r="A57" s="21">
        <v>42</v>
      </c>
      <c r="B57" s="22">
        <v>91557118</v>
      </c>
      <c r="C57" s="23">
        <v>51.7</v>
      </c>
      <c r="D57" s="134">
        <v>0.70399999999999996</v>
      </c>
      <c r="E57" s="135">
        <v>0.74</v>
      </c>
      <c r="F57" s="24">
        <v>3.6000000000000032E-2</v>
      </c>
      <c r="G57" s="24"/>
      <c r="H57" s="24">
        <v>3.9579358966445093E-2</v>
      </c>
      <c r="I57" s="24">
        <v>7.5579358966445132E-2</v>
      </c>
      <c r="J57" s="115"/>
      <c r="K57" s="26"/>
      <c r="L57" s="27"/>
      <c r="M57" s="11"/>
      <c r="N57" s="11"/>
      <c r="O57" s="11"/>
    </row>
    <row r="58" spans="1:15" x14ac:dyDescent="0.25">
      <c r="A58" s="21">
        <v>43</v>
      </c>
      <c r="B58" s="22">
        <v>91557117</v>
      </c>
      <c r="C58" s="23">
        <v>48.4</v>
      </c>
      <c r="D58" s="134">
        <v>3.27</v>
      </c>
      <c r="E58" s="135">
        <v>3.9390000000000001</v>
      </c>
      <c r="F58" s="24">
        <v>0.66900000000000004</v>
      </c>
      <c r="G58" s="24"/>
      <c r="H58" s="24">
        <v>3.7053016904757104E-2</v>
      </c>
      <c r="I58" s="24">
        <v>0.70605301690475719</v>
      </c>
      <c r="J58" s="115"/>
      <c r="K58" s="26"/>
      <c r="L58" s="27"/>
      <c r="M58" s="11"/>
      <c r="N58" s="11"/>
      <c r="O58" s="11"/>
    </row>
    <row r="59" spans="1:15" x14ac:dyDescent="0.25">
      <c r="A59" s="21">
        <v>44</v>
      </c>
      <c r="B59" s="22">
        <v>91557116</v>
      </c>
      <c r="C59" s="23">
        <v>44.9</v>
      </c>
      <c r="D59" s="134">
        <v>2.4180000000000001</v>
      </c>
      <c r="E59" s="135">
        <v>2.5470000000000002</v>
      </c>
      <c r="F59" s="24">
        <v>0.129</v>
      </c>
      <c r="G59" s="24"/>
      <c r="H59" s="24">
        <v>3.437356320296682E-2</v>
      </c>
      <c r="I59" s="24">
        <v>0.16337356320296681</v>
      </c>
      <c r="J59" s="115"/>
      <c r="K59" s="26"/>
      <c r="L59" s="27"/>
      <c r="M59" s="11"/>
      <c r="N59" s="11"/>
      <c r="O59" s="11"/>
    </row>
    <row r="60" spans="1:15" x14ac:dyDescent="0.25">
      <c r="A60" s="21">
        <v>45</v>
      </c>
      <c r="B60" s="22">
        <v>91505794</v>
      </c>
      <c r="C60" s="23">
        <v>63.6</v>
      </c>
      <c r="D60" s="134">
        <v>4.7930000000000001</v>
      </c>
      <c r="E60" s="135">
        <v>6.125</v>
      </c>
      <c r="F60" s="24">
        <v>1.3319999999999999</v>
      </c>
      <c r="G60" s="24"/>
      <c r="H60" s="24">
        <v>4.8689501552532065E-2</v>
      </c>
      <c r="I60" s="24">
        <v>1.380689501552532</v>
      </c>
      <c r="J60" s="115"/>
      <c r="K60" s="26"/>
      <c r="L60" s="27"/>
      <c r="M60" s="11"/>
      <c r="N60" s="11"/>
      <c r="O60" s="11"/>
    </row>
    <row r="61" spans="1:15" x14ac:dyDescent="0.25">
      <c r="A61" s="21">
        <v>46</v>
      </c>
      <c r="B61" s="22">
        <v>91505797</v>
      </c>
      <c r="C61" s="23">
        <v>36.700000000000003</v>
      </c>
      <c r="D61" s="134">
        <v>2.4590000000000001</v>
      </c>
      <c r="E61" s="135">
        <v>2.581</v>
      </c>
      <c r="F61" s="24">
        <v>0.12199999999999989</v>
      </c>
      <c r="G61" s="24"/>
      <c r="H61" s="24">
        <v>2.8095985958772437E-2</v>
      </c>
      <c r="I61" s="24">
        <v>0.15009598595877233</v>
      </c>
      <c r="J61" s="115"/>
      <c r="K61" s="26"/>
      <c r="L61" s="27"/>
      <c r="M61" s="11"/>
      <c r="N61" s="11"/>
      <c r="O61" s="11"/>
    </row>
    <row r="62" spans="1:15" x14ac:dyDescent="0.25">
      <c r="A62" s="21">
        <v>47</v>
      </c>
      <c r="B62" s="22">
        <v>91505796</v>
      </c>
      <c r="C62" s="23">
        <v>64</v>
      </c>
      <c r="D62" s="134">
        <v>3.7250000000000001</v>
      </c>
      <c r="E62" s="135">
        <v>4.9039999999999999</v>
      </c>
      <c r="F62" s="24">
        <v>1.1789999999999998</v>
      </c>
      <c r="G62" s="24"/>
      <c r="H62" s="24">
        <v>4.8995724832736669E-2</v>
      </c>
      <c r="I62" s="24">
        <v>1.2279957248327364</v>
      </c>
      <c r="J62" s="115"/>
      <c r="K62" s="26"/>
      <c r="L62" s="27"/>
      <c r="M62" s="11"/>
      <c r="N62" s="11"/>
      <c r="O62" s="11"/>
    </row>
    <row r="63" spans="1:15" x14ac:dyDescent="0.25">
      <c r="A63" s="21">
        <v>48</v>
      </c>
      <c r="B63" s="22">
        <v>91505795</v>
      </c>
      <c r="C63" s="23">
        <v>45.7</v>
      </c>
      <c r="D63" s="134">
        <v>1.7789999999999999</v>
      </c>
      <c r="E63" s="135">
        <v>2.077</v>
      </c>
      <c r="F63" s="24">
        <v>0.29800000000000004</v>
      </c>
      <c r="G63" s="24"/>
      <c r="H63" s="24">
        <v>3.4986009763376028E-2</v>
      </c>
      <c r="I63" s="24">
        <v>0.33298600976337606</v>
      </c>
      <c r="J63" s="115"/>
      <c r="K63" s="26"/>
      <c r="L63" s="27"/>
      <c r="M63" s="11"/>
      <c r="N63" s="11"/>
      <c r="O63" s="11"/>
    </row>
    <row r="64" spans="1:15" x14ac:dyDescent="0.25">
      <c r="A64" s="21">
        <v>49</v>
      </c>
      <c r="B64" s="22">
        <v>91557127</v>
      </c>
      <c r="C64" s="23">
        <v>52.8</v>
      </c>
      <c r="D64" s="134">
        <v>2.0139999999999998</v>
      </c>
      <c r="E64" s="135">
        <v>2.0550000000000002</v>
      </c>
      <c r="F64" s="24">
        <v>4.1000000000000369E-2</v>
      </c>
      <c r="G64" s="24"/>
      <c r="H64" s="24">
        <v>4.0421472987007746E-2</v>
      </c>
      <c r="I64" s="24">
        <v>8.1421472987008109E-2</v>
      </c>
      <c r="J64" s="115"/>
      <c r="K64" s="26"/>
      <c r="L64" s="27"/>
      <c r="M64" s="11"/>
      <c r="N64" s="11"/>
      <c r="O64" s="11"/>
    </row>
    <row r="65" spans="1:15" x14ac:dyDescent="0.25">
      <c r="A65" s="21">
        <v>50</v>
      </c>
      <c r="B65" s="22">
        <v>91557129</v>
      </c>
      <c r="C65" s="23">
        <v>43.5</v>
      </c>
      <c r="D65" s="91">
        <v>0.63700000000000001</v>
      </c>
      <c r="E65" s="137">
        <v>0.66200000000000003</v>
      </c>
      <c r="F65" s="24">
        <v>2.5000000000000022E-2</v>
      </c>
      <c r="G65" s="24"/>
      <c r="H65" s="24">
        <v>3.3301781722250699E-2</v>
      </c>
      <c r="I65" s="24">
        <v>5.8301781722250721E-2</v>
      </c>
      <c r="J65" s="115"/>
      <c r="K65" s="26"/>
      <c r="L65" s="27"/>
      <c r="M65" s="11"/>
      <c r="N65" s="11"/>
      <c r="O65" s="11"/>
    </row>
    <row r="66" spans="1:15" x14ac:dyDescent="0.25">
      <c r="A66" s="21">
        <v>51</v>
      </c>
      <c r="B66" s="22">
        <v>91557130</v>
      </c>
      <c r="C66" s="23">
        <v>76.900000000000006</v>
      </c>
      <c r="D66" s="91">
        <v>5.7750000000000004</v>
      </c>
      <c r="E66" s="137">
        <v>7.4640000000000004</v>
      </c>
      <c r="F66" s="24">
        <v>1.6890000000000001</v>
      </c>
      <c r="G66" s="24"/>
      <c r="H66" s="24">
        <v>5.8871425619335151E-2</v>
      </c>
      <c r="I66" s="24">
        <v>1.7478714256193353</v>
      </c>
      <c r="J66" s="115"/>
      <c r="K66" s="26"/>
      <c r="L66" s="27"/>
      <c r="M66" s="11"/>
      <c r="N66" s="11"/>
      <c r="O66" s="11"/>
    </row>
    <row r="67" spans="1:15" x14ac:dyDescent="0.25">
      <c r="A67" s="21">
        <v>52</v>
      </c>
      <c r="B67" s="29">
        <v>91557126</v>
      </c>
      <c r="C67" s="23">
        <v>77.900000000000006</v>
      </c>
      <c r="D67" s="134">
        <v>4.819</v>
      </c>
      <c r="E67" s="135">
        <v>5.298</v>
      </c>
      <c r="F67" s="24">
        <v>0.47900000000000009</v>
      </c>
      <c r="G67" s="24"/>
      <c r="H67" s="24">
        <v>5.9636983819846667E-2</v>
      </c>
      <c r="I67" s="24">
        <v>0.53863698381984682</v>
      </c>
      <c r="J67" s="115"/>
      <c r="K67" s="26"/>
      <c r="L67" s="27"/>
      <c r="M67" s="11"/>
      <c r="N67" s="11"/>
      <c r="O67" s="11"/>
    </row>
    <row r="68" spans="1:15" x14ac:dyDescent="0.25">
      <c r="A68" s="76">
        <v>53</v>
      </c>
      <c r="B68" s="77">
        <v>91557125</v>
      </c>
      <c r="C68" s="78">
        <v>47.8</v>
      </c>
      <c r="D68" s="90">
        <v>2.1869999999999998</v>
      </c>
      <c r="E68" s="136">
        <v>2.1869999999999998</v>
      </c>
      <c r="F68" s="80">
        <v>0</v>
      </c>
      <c r="G68" s="80">
        <v>1.2291428571428571</v>
      </c>
      <c r="H68" s="80"/>
      <c r="I68" s="80">
        <v>1.2291428571428571</v>
      </c>
      <c r="J68" s="115"/>
      <c r="K68" s="26"/>
      <c r="L68" s="27"/>
      <c r="M68" s="11"/>
      <c r="N68" s="11"/>
      <c r="O68" s="11"/>
    </row>
    <row r="69" spans="1:15" x14ac:dyDescent="0.25">
      <c r="A69" s="76">
        <v>54</v>
      </c>
      <c r="B69" s="77">
        <v>91557123</v>
      </c>
      <c r="C69" s="78">
        <v>51.6</v>
      </c>
      <c r="D69" s="79">
        <v>0</v>
      </c>
      <c r="E69" s="116">
        <v>0</v>
      </c>
      <c r="F69" s="80">
        <v>0</v>
      </c>
      <c r="G69" s="80">
        <v>1.326857142857143</v>
      </c>
      <c r="H69" s="80"/>
      <c r="I69" s="80">
        <v>1.326857142857143</v>
      </c>
      <c r="J69" s="115"/>
      <c r="K69" s="26"/>
      <c r="L69" s="27"/>
      <c r="M69" s="11"/>
      <c r="N69" s="11"/>
      <c r="O69" s="11"/>
    </row>
    <row r="70" spans="1:15" x14ac:dyDescent="0.25">
      <c r="A70" s="21">
        <v>55</v>
      </c>
      <c r="B70" s="22">
        <v>91557128</v>
      </c>
      <c r="C70" s="23">
        <v>48.3</v>
      </c>
      <c r="D70" s="134">
        <v>2.6640000000000001</v>
      </c>
      <c r="E70" s="135">
        <v>3.222</v>
      </c>
      <c r="F70" s="24">
        <v>0.55799999999999983</v>
      </c>
      <c r="G70" s="24"/>
      <c r="H70" s="24">
        <v>3.6976461084705953E-2</v>
      </c>
      <c r="I70" s="24">
        <v>0.59497646108470581</v>
      </c>
      <c r="J70" s="115"/>
      <c r="K70" s="26"/>
      <c r="L70" s="27"/>
      <c r="M70" s="11"/>
      <c r="N70" s="11"/>
      <c r="O70" s="11"/>
    </row>
    <row r="71" spans="1:15" x14ac:dyDescent="0.25">
      <c r="A71" s="21">
        <v>56</v>
      </c>
      <c r="B71" s="22">
        <v>91557124</v>
      </c>
      <c r="C71" s="23">
        <v>44.6</v>
      </c>
      <c r="D71" s="66">
        <v>0.5</v>
      </c>
      <c r="E71" s="117">
        <v>1.139</v>
      </c>
      <c r="F71" s="24">
        <v>0.63900000000000001</v>
      </c>
      <c r="G71" s="24"/>
      <c r="H71" s="24">
        <v>3.414389574281336E-2</v>
      </c>
      <c r="I71" s="24">
        <v>0.67314389574281341</v>
      </c>
      <c r="J71" s="115"/>
      <c r="K71" s="26"/>
      <c r="L71" s="27"/>
      <c r="M71" s="11"/>
      <c r="N71" s="11"/>
      <c r="O71" s="11"/>
    </row>
    <row r="72" spans="1:15" x14ac:dyDescent="0.25">
      <c r="A72" s="21">
        <v>57</v>
      </c>
      <c r="B72" s="22">
        <v>91557115</v>
      </c>
      <c r="C72" s="23">
        <v>63.6</v>
      </c>
      <c r="D72" s="91">
        <v>2.5219999999999998</v>
      </c>
      <c r="E72" s="137">
        <v>3.6219999999999999</v>
      </c>
      <c r="F72" s="24">
        <v>1.1000000000000001</v>
      </c>
      <c r="G72" s="24"/>
      <c r="H72" s="24">
        <v>4.8689501552532065E-2</v>
      </c>
      <c r="I72" s="24">
        <v>1.1486895015525322</v>
      </c>
      <c r="J72" s="115"/>
      <c r="K72" s="26"/>
      <c r="L72" s="27"/>
      <c r="M72" s="11"/>
      <c r="N72" s="11"/>
      <c r="O72" s="11"/>
    </row>
    <row r="73" spans="1:15" x14ac:dyDescent="0.25">
      <c r="A73" s="21">
        <v>58</v>
      </c>
      <c r="B73" s="22">
        <v>91557119</v>
      </c>
      <c r="C73" s="23">
        <v>36.6</v>
      </c>
      <c r="D73" s="134">
        <v>3.1469999999999998</v>
      </c>
      <c r="E73" s="135">
        <v>3.72</v>
      </c>
      <c r="F73" s="24">
        <v>0.5730000000000004</v>
      </c>
      <c r="G73" s="24"/>
      <c r="H73" s="24">
        <v>2.8019430138721282E-2</v>
      </c>
      <c r="I73" s="24">
        <v>0.60101943013872172</v>
      </c>
      <c r="J73" s="115"/>
      <c r="K73" s="26"/>
      <c r="L73" s="27"/>
      <c r="M73" s="11"/>
      <c r="N73" s="11"/>
      <c r="O73" s="11"/>
    </row>
    <row r="74" spans="1:15" x14ac:dyDescent="0.25">
      <c r="A74" s="21">
        <v>59</v>
      </c>
      <c r="B74" s="22">
        <v>91557121</v>
      </c>
      <c r="C74" s="23">
        <v>63.3</v>
      </c>
      <c r="D74" s="134">
        <v>3.7749999999999999</v>
      </c>
      <c r="E74" s="135">
        <v>4.7350000000000003</v>
      </c>
      <c r="F74" s="24">
        <v>0.96000000000000041</v>
      </c>
      <c r="G74" s="24"/>
      <c r="H74" s="24">
        <v>4.8459834092378605E-2</v>
      </c>
      <c r="I74" s="24">
        <v>1.0084598340923789</v>
      </c>
      <c r="J74" s="115"/>
      <c r="K74" s="26"/>
      <c r="L74" s="27"/>
      <c r="M74" s="11"/>
      <c r="N74" s="11"/>
      <c r="O74" s="11"/>
    </row>
    <row r="75" spans="1:15" x14ac:dyDescent="0.25">
      <c r="A75" s="76">
        <v>60</v>
      </c>
      <c r="B75" s="77">
        <v>91557120</v>
      </c>
      <c r="C75" s="78">
        <v>45.7</v>
      </c>
      <c r="D75" s="90">
        <v>0.221</v>
      </c>
      <c r="E75" s="136">
        <v>0.221</v>
      </c>
      <c r="F75" s="80">
        <v>0</v>
      </c>
      <c r="G75" s="80">
        <v>1.1751428571428573</v>
      </c>
      <c r="H75" s="80"/>
      <c r="I75" s="80">
        <v>1.1751428571428573</v>
      </c>
      <c r="J75" s="115"/>
      <c r="K75" s="26"/>
      <c r="L75" s="27"/>
      <c r="M75" s="11"/>
      <c r="N75" s="11"/>
      <c r="O75" s="11"/>
    </row>
    <row r="76" spans="1:15" x14ac:dyDescent="0.25">
      <c r="A76" s="21">
        <v>61</v>
      </c>
      <c r="B76" s="22">
        <v>91557027</v>
      </c>
      <c r="C76" s="23">
        <v>53.1</v>
      </c>
      <c r="D76" s="134">
        <v>4.6719999999999997</v>
      </c>
      <c r="E76" s="135">
        <v>5.7</v>
      </c>
      <c r="F76" s="24">
        <v>1.0280000000000005</v>
      </c>
      <c r="G76" s="24"/>
      <c r="H76" s="24">
        <v>4.0651140447161206E-2</v>
      </c>
      <c r="I76" s="24">
        <v>1.0686511404471617</v>
      </c>
      <c r="J76" s="115"/>
      <c r="K76" s="26"/>
      <c r="L76" s="27"/>
      <c r="M76" s="11"/>
      <c r="N76" s="11"/>
      <c r="O76" s="11"/>
    </row>
    <row r="77" spans="1:15" x14ac:dyDescent="0.25">
      <c r="A77" s="21">
        <v>62</v>
      </c>
      <c r="B77" s="22">
        <v>91557021</v>
      </c>
      <c r="C77" s="23">
        <v>43</v>
      </c>
      <c r="D77" s="134">
        <v>2.6720000000000002</v>
      </c>
      <c r="E77" s="135">
        <v>3.0920000000000001</v>
      </c>
      <c r="F77" s="24">
        <v>0.41999999999999993</v>
      </c>
      <c r="G77" s="24"/>
      <c r="H77" s="24">
        <v>3.2919002621994951E-2</v>
      </c>
      <c r="I77" s="24">
        <v>0.45291900262199486</v>
      </c>
      <c r="J77" s="115"/>
      <c r="K77" s="26"/>
      <c r="L77" s="27"/>
      <c r="M77" s="11"/>
      <c r="N77" s="11"/>
      <c r="O77" s="11"/>
    </row>
    <row r="78" spans="1:15" x14ac:dyDescent="0.25">
      <c r="A78" s="21">
        <v>63</v>
      </c>
      <c r="B78" s="22">
        <v>91557022</v>
      </c>
      <c r="C78" s="23">
        <v>76.7</v>
      </c>
      <c r="D78" s="134">
        <v>4.8710000000000004</v>
      </c>
      <c r="E78" s="135">
        <v>5.3680000000000003</v>
      </c>
      <c r="F78" s="24">
        <v>0.49699999999999989</v>
      </c>
      <c r="G78" s="24"/>
      <c r="H78" s="24">
        <v>5.8718313979232856E-2</v>
      </c>
      <c r="I78" s="24">
        <v>0.55571831397923277</v>
      </c>
      <c r="J78" s="115"/>
      <c r="K78" s="26"/>
      <c r="L78" s="27"/>
      <c r="M78" s="11"/>
      <c r="N78" s="11"/>
      <c r="O78" s="11"/>
    </row>
    <row r="79" spans="1:15" x14ac:dyDescent="0.25">
      <c r="A79" s="21">
        <v>64</v>
      </c>
      <c r="B79" s="22">
        <v>91557025</v>
      </c>
      <c r="C79" s="23">
        <v>77.099999999999994</v>
      </c>
      <c r="D79" s="134">
        <v>5.2009999999999996</v>
      </c>
      <c r="E79" s="135">
        <v>6.5709999999999997</v>
      </c>
      <c r="F79" s="24">
        <v>1.37</v>
      </c>
      <c r="G79" s="24"/>
      <c r="H79" s="24">
        <v>5.9024537259437446E-2</v>
      </c>
      <c r="I79" s="24">
        <v>1.4290245372594375</v>
      </c>
      <c r="J79" s="115"/>
      <c r="K79" s="26"/>
      <c r="L79" s="11"/>
      <c r="M79" s="11"/>
      <c r="N79" s="11"/>
      <c r="O79" s="11"/>
    </row>
    <row r="80" spans="1:15" x14ac:dyDescent="0.25">
      <c r="A80" s="21">
        <v>65</v>
      </c>
      <c r="B80" s="22">
        <v>91557026</v>
      </c>
      <c r="C80" s="23">
        <v>47.1</v>
      </c>
      <c r="D80" s="134">
        <v>0.65100000000000002</v>
      </c>
      <c r="E80" s="135">
        <v>0.72</v>
      </c>
      <c r="F80" s="24">
        <v>6.899999999999995E-2</v>
      </c>
      <c r="G80" s="24"/>
      <c r="H80" s="24">
        <v>3.6057791244092141E-2</v>
      </c>
      <c r="I80" s="24">
        <v>0.10505779124409209</v>
      </c>
      <c r="J80" s="115"/>
      <c r="K80" s="26"/>
      <c r="L80" s="26"/>
      <c r="M80" s="11"/>
      <c r="N80" s="11"/>
      <c r="O80" s="11"/>
    </row>
    <row r="81" spans="1:15" x14ac:dyDescent="0.25">
      <c r="A81" s="21">
        <v>66</v>
      </c>
      <c r="B81" s="22">
        <v>91557028</v>
      </c>
      <c r="C81" s="23">
        <v>52.2</v>
      </c>
      <c r="D81" s="134">
        <v>4.0359999999999996</v>
      </c>
      <c r="E81" s="135">
        <v>4.8239999999999998</v>
      </c>
      <c r="F81" s="24">
        <v>0.78800000000000026</v>
      </c>
      <c r="G81" s="24"/>
      <c r="H81" s="24">
        <v>3.9962138066700847E-2</v>
      </c>
      <c r="I81" s="24">
        <v>0.82796213806670105</v>
      </c>
      <c r="J81" s="115"/>
      <c r="K81" s="26"/>
      <c r="L81" s="26"/>
      <c r="M81" s="11"/>
      <c r="N81" s="11"/>
      <c r="O81" s="11"/>
    </row>
    <row r="82" spans="1:15" x14ac:dyDescent="0.25">
      <c r="A82" s="76">
        <v>67</v>
      </c>
      <c r="B82" s="77">
        <v>91557029</v>
      </c>
      <c r="C82" s="78">
        <v>48.3</v>
      </c>
      <c r="D82" s="79">
        <v>0</v>
      </c>
      <c r="E82" s="116">
        <v>0</v>
      </c>
      <c r="F82" s="80">
        <v>0</v>
      </c>
      <c r="G82" s="80">
        <v>1.242</v>
      </c>
      <c r="H82" s="80"/>
      <c r="I82" s="80">
        <v>1.242</v>
      </c>
      <c r="J82" s="115"/>
      <c r="K82" s="26"/>
      <c r="L82" s="26"/>
      <c r="M82" s="11"/>
      <c r="N82" s="11"/>
      <c r="O82" s="11"/>
    </row>
    <row r="83" spans="1:15" x14ac:dyDescent="0.25">
      <c r="A83" s="21">
        <v>68</v>
      </c>
      <c r="B83" s="22">
        <v>91557030</v>
      </c>
      <c r="C83" s="23">
        <v>45</v>
      </c>
      <c r="D83" s="91">
        <v>1.6060000000000001</v>
      </c>
      <c r="E83" s="135">
        <v>2.407</v>
      </c>
      <c r="F83" s="24">
        <v>0.80099999999999993</v>
      </c>
      <c r="G83" s="24"/>
      <c r="H83" s="24">
        <v>3.4450119023017971E-2</v>
      </c>
      <c r="I83" s="24">
        <v>0.83545011902301791</v>
      </c>
      <c r="J83" s="115"/>
      <c r="K83" s="26"/>
      <c r="L83" s="26"/>
      <c r="M83" s="11"/>
      <c r="N83" s="11"/>
      <c r="O83" s="11"/>
    </row>
    <row r="84" spans="1:15" x14ac:dyDescent="0.25">
      <c r="A84" s="21">
        <v>69</v>
      </c>
      <c r="B84" s="22">
        <v>91557032</v>
      </c>
      <c r="C84" s="23">
        <v>63.6</v>
      </c>
      <c r="D84" s="134">
        <v>4.0510000000000002</v>
      </c>
      <c r="E84" s="135">
        <v>4.8579999999999997</v>
      </c>
      <c r="F84" s="24">
        <v>0.8069999999999995</v>
      </c>
      <c r="G84" s="24"/>
      <c r="H84" s="24">
        <v>4.8689501552532065E-2</v>
      </c>
      <c r="I84" s="24">
        <v>0.85568950155253154</v>
      </c>
      <c r="J84" s="115"/>
      <c r="K84" s="26"/>
      <c r="L84" s="27"/>
      <c r="M84" s="11"/>
      <c r="N84" s="11"/>
      <c r="O84" s="11"/>
    </row>
    <row r="85" spans="1:15" x14ac:dyDescent="0.25">
      <c r="A85" s="21">
        <v>70</v>
      </c>
      <c r="B85" s="22">
        <v>91557033</v>
      </c>
      <c r="C85" s="23">
        <v>36.299999999999997</v>
      </c>
      <c r="D85" s="134">
        <v>2.1259999999999999</v>
      </c>
      <c r="E85" s="135">
        <v>2.5009999999999999</v>
      </c>
      <c r="F85" s="24">
        <v>0.375</v>
      </c>
      <c r="G85" s="24"/>
      <c r="H85" s="24">
        <v>2.7789762678567826E-2</v>
      </c>
      <c r="I85" s="24">
        <v>0.40278976267856781</v>
      </c>
      <c r="J85" s="115"/>
      <c r="K85" s="26"/>
      <c r="L85" s="27"/>
      <c r="M85" s="11"/>
      <c r="N85" s="11"/>
      <c r="O85" s="11"/>
    </row>
    <row r="86" spans="1:15" x14ac:dyDescent="0.25">
      <c r="A86" s="21">
        <v>71</v>
      </c>
      <c r="B86" s="22">
        <v>91557034</v>
      </c>
      <c r="C86" s="23">
        <v>63.8</v>
      </c>
      <c r="D86" s="134">
        <v>5.0060000000000002</v>
      </c>
      <c r="E86" s="135">
        <v>5.9969999999999999</v>
      </c>
      <c r="F86" s="24">
        <v>0.99099999999999966</v>
      </c>
      <c r="G86" s="24"/>
      <c r="H86" s="24">
        <v>4.884261319263436E-2</v>
      </c>
      <c r="I86" s="24">
        <v>1.0398426131926339</v>
      </c>
      <c r="J86" s="115"/>
      <c r="K86" s="26"/>
      <c r="L86" s="27"/>
      <c r="M86" s="11"/>
      <c r="N86" s="11"/>
      <c r="O86" s="11"/>
    </row>
    <row r="87" spans="1:15" x14ac:dyDescent="0.25">
      <c r="A87" s="21">
        <v>72</v>
      </c>
      <c r="B87" s="22">
        <v>91557031</v>
      </c>
      <c r="C87" s="23">
        <v>45.3</v>
      </c>
      <c r="D87" s="134">
        <v>4.0229999999999997</v>
      </c>
      <c r="E87" s="135">
        <v>4.907</v>
      </c>
      <c r="F87" s="24">
        <v>0.88400000000000034</v>
      </c>
      <c r="G87" s="24"/>
      <c r="H87" s="24">
        <v>3.4679786483171424E-2</v>
      </c>
      <c r="I87" s="24">
        <v>0.91867978648317172</v>
      </c>
      <c r="J87" s="115"/>
      <c r="K87" s="26"/>
      <c r="L87" s="27"/>
      <c r="M87" s="11"/>
      <c r="N87" s="11"/>
      <c r="O87" s="11"/>
    </row>
    <row r="88" spans="1:15" x14ac:dyDescent="0.25">
      <c r="A88" s="76">
        <v>73</v>
      </c>
      <c r="B88" s="77">
        <v>91556247</v>
      </c>
      <c r="C88" s="78">
        <v>53.2</v>
      </c>
      <c r="D88" s="90">
        <v>0.29599999999999999</v>
      </c>
      <c r="E88" s="136">
        <v>0.29599999999999999</v>
      </c>
      <c r="F88" s="80">
        <v>0</v>
      </c>
      <c r="G88" s="80">
        <v>1.3680000000000001</v>
      </c>
      <c r="H88" s="80"/>
      <c r="I88" s="80">
        <v>1.3680000000000001</v>
      </c>
      <c r="J88" s="115"/>
      <c r="K88" s="26"/>
      <c r="L88" s="27"/>
      <c r="M88" s="11"/>
      <c r="N88" s="11"/>
      <c r="O88" s="11"/>
    </row>
    <row r="89" spans="1:15" x14ac:dyDescent="0.25">
      <c r="A89" s="21">
        <v>74</v>
      </c>
      <c r="B89" s="22">
        <v>91556245</v>
      </c>
      <c r="C89" s="23">
        <v>43</v>
      </c>
      <c r="D89" s="134">
        <v>2.9079999999999999</v>
      </c>
      <c r="E89" s="135">
        <v>3.4950000000000001</v>
      </c>
      <c r="F89" s="24">
        <v>0.58700000000000019</v>
      </c>
      <c r="G89" s="24"/>
      <c r="H89" s="24">
        <v>3.2919002621994951E-2</v>
      </c>
      <c r="I89" s="24">
        <v>0.61991900262199517</v>
      </c>
      <c r="J89" s="115"/>
      <c r="K89" s="26"/>
      <c r="L89" s="27"/>
      <c r="M89" s="11"/>
      <c r="N89" s="11"/>
      <c r="O89" s="11"/>
    </row>
    <row r="90" spans="1:15" x14ac:dyDescent="0.25">
      <c r="A90" s="21">
        <v>75</v>
      </c>
      <c r="B90" s="22">
        <v>91556249</v>
      </c>
      <c r="C90" s="23">
        <v>76.599999999999994</v>
      </c>
      <c r="D90" s="134">
        <v>2.1720000000000002</v>
      </c>
      <c r="E90" s="135">
        <v>3.1139999999999999</v>
      </c>
      <c r="F90" s="24">
        <v>0.94199999999999973</v>
      </c>
      <c r="G90" s="24"/>
      <c r="H90" s="24">
        <v>5.8641758159181691E-2</v>
      </c>
      <c r="I90" s="24">
        <v>1.0006417581591813</v>
      </c>
      <c r="J90" s="115"/>
      <c r="K90" s="26"/>
      <c r="L90" s="27"/>
      <c r="M90" s="11"/>
      <c r="N90" s="11"/>
      <c r="O90" s="11"/>
    </row>
    <row r="91" spans="1:15" x14ac:dyDescent="0.25">
      <c r="A91" s="21">
        <v>76</v>
      </c>
      <c r="B91" s="22">
        <v>91556246</v>
      </c>
      <c r="C91" s="23">
        <v>77</v>
      </c>
      <c r="D91" s="134">
        <v>4.8360000000000003</v>
      </c>
      <c r="E91" s="135">
        <v>5.6669999999999998</v>
      </c>
      <c r="F91" s="24">
        <v>0.83099999999999952</v>
      </c>
      <c r="G91" s="24"/>
      <c r="H91" s="24">
        <v>5.8947981439386302E-2</v>
      </c>
      <c r="I91" s="24">
        <v>0.8899479814393858</v>
      </c>
      <c r="J91" s="115"/>
      <c r="K91" s="26"/>
      <c r="L91" s="27"/>
      <c r="M91" s="11"/>
      <c r="N91" s="11"/>
      <c r="O91" s="11"/>
    </row>
    <row r="92" spans="1:15" x14ac:dyDescent="0.25">
      <c r="A92" s="76">
        <v>77</v>
      </c>
      <c r="B92" s="77">
        <v>91556250</v>
      </c>
      <c r="C92" s="78">
        <v>47</v>
      </c>
      <c r="D92" s="90">
        <v>0.99299999999999999</v>
      </c>
      <c r="E92" s="136">
        <v>0.99299999999999999</v>
      </c>
      <c r="F92" s="80">
        <v>0</v>
      </c>
      <c r="G92" s="80">
        <v>1.2085714285714286</v>
      </c>
      <c r="H92" s="80"/>
      <c r="I92" s="80">
        <v>1.2085714285714286</v>
      </c>
      <c r="J92" s="115"/>
      <c r="K92" s="26"/>
      <c r="L92" s="27"/>
      <c r="M92" s="11"/>
      <c r="N92" s="11"/>
      <c r="O92" s="11"/>
    </row>
    <row r="93" spans="1:15" x14ac:dyDescent="0.25">
      <c r="A93" s="21">
        <v>78</v>
      </c>
      <c r="B93" s="22">
        <v>91557001</v>
      </c>
      <c r="C93" s="23">
        <v>52.1</v>
      </c>
      <c r="D93" s="134">
        <v>2.992</v>
      </c>
      <c r="E93" s="135">
        <v>3.43</v>
      </c>
      <c r="F93" s="24">
        <v>0.43800000000000017</v>
      </c>
      <c r="G93" s="24"/>
      <c r="H93" s="24">
        <v>3.9885582246649696E-2</v>
      </c>
      <c r="I93" s="24">
        <v>0.47788558224664984</v>
      </c>
      <c r="J93" s="115"/>
      <c r="K93" s="26"/>
      <c r="L93" s="27"/>
      <c r="M93" s="11"/>
      <c r="N93" s="11"/>
      <c r="O93" s="11"/>
    </row>
    <row r="94" spans="1:15" x14ac:dyDescent="0.25">
      <c r="A94" s="76">
        <v>79</v>
      </c>
      <c r="B94" s="77">
        <v>91557002</v>
      </c>
      <c r="C94" s="78">
        <v>48.3</v>
      </c>
      <c r="D94" s="79">
        <v>0</v>
      </c>
      <c r="E94" s="116">
        <v>0</v>
      </c>
      <c r="F94" s="80">
        <v>0</v>
      </c>
      <c r="G94" s="80">
        <v>1.242</v>
      </c>
      <c r="H94" s="80"/>
      <c r="I94" s="80">
        <v>1.242</v>
      </c>
      <c r="J94" s="115"/>
      <c r="K94" s="26"/>
      <c r="L94" s="26"/>
      <c r="M94" s="11"/>
      <c r="N94" s="11"/>
      <c r="O94" s="11"/>
    </row>
    <row r="95" spans="1:15" x14ac:dyDescent="0.25">
      <c r="A95" s="21">
        <v>80</v>
      </c>
      <c r="B95" s="22">
        <v>91556248</v>
      </c>
      <c r="C95" s="23">
        <v>44.6</v>
      </c>
      <c r="D95" s="134">
        <v>1.274</v>
      </c>
      <c r="E95" s="135">
        <v>2.0179999999999998</v>
      </c>
      <c r="F95" s="24">
        <v>0.74399999999999977</v>
      </c>
      <c r="G95" s="24"/>
      <c r="H95" s="24">
        <v>3.414389574281336E-2</v>
      </c>
      <c r="I95" s="24">
        <v>0.77814389574281317</v>
      </c>
      <c r="J95" s="115"/>
      <c r="K95" s="26"/>
      <c r="L95" s="11"/>
      <c r="M95" s="11"/>
      <c r="N95" s="11"/>
      <c r="O95" s="11"/>
    </row>
    <row r="96" spans="1:15" x14ac:dyDescent="0.25">
      <c r="A96" s="21">
        <v>81</v>
      </c>
      <c r="B96" s="22">
        <v>91557020</v>
      </c>
      <c r="C96" s="23">
        <v>63.6</v>
      </c>
      <c r="D96" s="91">
        <v>2.77</v>
      </c>
      <c r="E96" s="137">
        <v>3.1160000000000001</v>
      </c>
      <c r="F96" s="24">
        <v>0.34600000000000009</v>
      </c>
      <c r="G96" s="24"/>
      <c r="H96" s="24">
        <v>4.8689501552532065E-2</v>
      </c>
      <c r="I96" s="24">
        <v>0.39468950155253213</v>
      </c>
      <c r="J96" s="115"/>
      <c r="K96" s="26"/>
      <c r="L96" s="27"/>
      <c r="M96" s="11"/>
      <c r="N96" s="11"/>
      <c r="O96" s="11"/>
    </row>
    <row r="97" spans="1:15" x14ac:dyDescent="0.25">
      <c r="A97" s="21">
        <v>82</v>
      </c>
      <c r="B97" s="22">
        <v>91557023</v>
      </c>
      <c r="C97" s="23">
        <v>36.299999999999997</v>
      </c>
      <c r="D97" s="66">
        <v>1E-3</v>
      </c>
      <c r="E97" s="117">
        <v>0.124</v>
      </c>
      <c r="F97" s="24">
        <v>0.123</v>
      </c>
      <c r="G97" s="24"/>
      <c r="H97" s="24">
        <v>2.7789762678567826E-2</v>
      </c>
      <c r="I97" s="24">
        <v>0.15078976267856783</v>
      </c>
      <c r="J97" s="115"/>
      <c r="K97" s="26"/>
      <c r="L97" s="27"/>
      <c r="M97" s="11"/>
      <c r="N97" s="11"/>
      <c r="O97" s="11"/>
    </row>
    <row r="98" spans="1:15" x14ac:dyDescent="0.25">
      <c r="A98" s="21">
        <v>83</v>
      </c>
      <c r="B98" s="22">
        <v>91557024</v>
      </c>
      <c r="C98" s="23">
        <v>64.3</v>
      </c>
      <c r="D98" s="91">
        <v>2.4169999999999998</v>
      </c>
      <c r="E98" s="137">
        <v>2.589</v>
      </c>
      <c r="F98" s="24">
        <v>0.17200000000000015</v>
      </c>
      <c r="G98" s="24"/>
      <c r="H98" s="24">
        <v>4.9225392292890122E-2</v>
      </c>
      <c r="I98" s="24">
        <v>0.22122539229289029</v>
      </c>
      <c r="J98" s="115"/>
      <c r="K98" s="26"/>
      <c r="L98" s="27"/>
      <c r="M98" s="11"/>
      <c r="N98" s="11"/>
      <c r="O98" s="11"/>
    </row>
    <row r="99" spans="1:15" x14ac:dyDescent="0.25">
      <c r="A99" s="21">
        <v>84</v>
      </c>
      <c r="B99" s="22">
        <v>91557019</v>
      </c>
      <c r="C99" s="23">
        <v>45.4</v>
      </c>
      <c r="D99" s="91">
        <v>3.1819999999999999</v>
      </c>
      <c r="E99" s="137">
        <v>4.1310000000000002</v>
      </c>
      <c r="F99" s="24">
        <v>0.94900000000000029</v>
      </c>
      <c r="G99" s="24"/>
      <c r="H99" s="24">
        <v>3.4756342303222568E-2</v>
      </c>
      <c r="I99" s="24">
        <v>0.98375634230322284</v>
      </c>
      <c r="J99" s="115"/>
      <c r="K99" s="26"/>
      <c r="L99" s="27"/>
      <c r="M99" s="11"/>
      <c r="N99" s="11"/>
      <c r="O99" s="11"/>
    </row>
    <row r="100" spans="1:15" x14ac:dyDescent="0.25">
      <c r="A100" s="21">
        <v>85</v>
      </c>
      <c r="B100" s="22">
        <v>91556237</v>
      </c>
      <c r="C100" s="23">
        <v>53</v>
      </c>
      <c r="D100" s="91">
        <v>4.1559999999999997</v>
      </c>
      <c r="E100" s="137">
        <v>5.1159999999999997</v>
      </c>
      <c r="F100" s="24">
        <v>0.96</v>
      </c>
      <c r="G100" s="24"/>
      <c r="H100" s="24">
        <v>4.0574584627110055E-2</v>
      </c>
      <c r="I100" s="24">
        <v>1.0005745846271101</v>
      </c>
      <c r="J100" s="115"/>
      <c r="K100" s="26"/>
      <c r="L100" s="27"/>
      <c r="M100" s="11"/>
      <c r="N100" s="11"/>
      <c r="O100" s="11"/>
    </row>
    <row r="101" spans="1:15" x14ac:dyDescent="0.25">
      <c r="A101" s="21">
        <v>86</v>
      </c>
      <c r="B101" s="22">
        <v>91557056</v>
      </c>
      <c r="C101" s="23">
        <v>43</v>
      </c>
      <c r="D101" s="91">
        <v>0.98799999999999999</v>
      </c>
      <c r="E101" s="137">
        <v>1.0840000000000001</v>
      </c>
      <c r="F101" s="24">
        <v>9.6000000000000085E-2</v>
      </c>
      <c r="G101" s="24"/>
      <c r="H101" s="24">
        <v>3.2919002621994951E-2</v>
      </c>
      <c r="I101" s="24">
        <v>0.12891900262199504</v>
      </c>
      <c r="J101" s="115"/>
      <c r="K101" s="26"/>
      <c r="L101" s="27"/>
      <c r="M101" s="11"/>
      <c r="N101" s="11"/>
      <c r="O101" s="11"/>
    </row>
    <row r="102" spans="1:15" x14ac:dyDescent="0.25">
      <c r="A102" s="21">
        <v>87</v>
      </c>
      <c r="B102" s="22">
        <v>91557058</v>
      </c>
      <c r="C102" s="23">
        <v>76.7</v>
      </c>
      <c r="D102" s="91">
        <v>6.3310000000000004</v>
      </c>
      <c r="E102" s="137">
        <v>7.7370000000000001</v>
      </c>
      <c r="F102" s="24">
        <v>1.4059999999999997</v>
      </c>
      <c r="G102" s="24"/>
      <c r="H102" s="24">
        <v>5.8718313979232856E-2</v>
      </c>
      <c r="I102" s="24">
        <v>1.4647183139792326</v>
      </c>
      <c r="J102" s="115"/>
      <c r="K102" s="26"/>
      <c r="L102" s="27"/>
      <c r="M102" s="11"/>
      <c r="N102" s="11"/>
      <c r="O102" s="11"/>
    </row>
    <row r="103" spans="1:15" x14ac:dyDescent="0.25">
      <c r="A103" s="21">
        <v>88</v>
      </c>
      <c r="B103" s="22">
        <v>91557057</v>
      </c>
      <c r="C103" s="23">
        <v>77.099999999999994</v>
      </c>
      <c r="D103" s="134">
        <v>3.7010000000000001</v>
      </c>
      <c r="E103" s="135">
        <v>4.2539999999999996</v>
      </c>
      <c r="F103" s="24">
        <v>0.55299999999999949</v>
      </c>
      <c r="G103" s="24"/>
      <c r="H103" s="24">
        <v>5.9024537259437446E-2</v>
      </c>
      <c r="I103" s="24">
        <v>0.61202453725943695</v>
      </c>
      <c r="J103" s="115"/>
      <c r="K103" s="26"/>
      <c r="L103" s="27"/>
      <c r="M103" s="11"/>
      <c r="N103" s="11"/>
      <c r="O103" s="11"/>
    </row>
    <row r="104" spans="1:15" x14ac:dyDescent="0.25">
      <c r="A104" s="21">
        <v>89</v>
      </c>
      <c r="B104" s="22">
        <v>91557055</v>
      </c>
      <c r="C104" s="23">
        <v>47.2</v>
      </c>
      <c r="D104" s="91">
        <v>1.6850000000000001</v>
      </c>
      <c r="E104" s="135">
        <v>1.9950000000000001</v>
      </c>
      <c r="F104" s="24">
        <v>0.31000000000000005</v>
      </c>
      <c r="G104" s="24"/>
      <c r="H104" s="24">
        <v>3.6134347064143292E-2</v>
      </c>
      <c r="I104" s="24">
        <v>0.34613434706414337</v>
      </c>
      <c r="J104" s="115"/>
      <c r="K104" s="26"/>
      <c r="L104" s="27"/>
      <c r="M104" s="11"/>
      <c r="N104" s="11"/>
      <c r="O104" s="11"/>
    </row>
    <row r="105" spans="1:15" x14ac:dyDescent="0.25">
      <c r="A105" s="21">
        <v>90</v>
      </c>
      <c r="B105" s="22">
        <v>91556240</v>
      </c>
      <c r="C105" s="23">
        <v>51.9</v>
      </c>
      <c r="D105" s="91">
        <v>0.49199999999999999</v>
      </c>
      <c r="E105" s="135">
        <v>0.54400000000000004</v>
      </c>
      <c r="F105" s="24">
        <v>5.2000000000000046E-2</v>
      </c>
      <c r="G105" s="24"/>
      <c r="H105" s="24">
        <v>3.9732470606547388E-2</v>
      </c>
      <c r="I105" s="24">
        <v>9.1732470606547434E-2</v>
      </c>
      <c r="J105" s="115"/>
      <c r="K105" s="26"/>
      <c r="L105" s="27"/>
      <c r="M105" s="11"/>
      <c r="N105" s="11"/>
      <c r="O105" s="11"/>
    </row>
    <row r="106" spans="1:15" x14ac:dyDescent="0.25">
      <c r="A106" s="21">
        <v>91</v>
      </c>
      <c r="B106" s="22">
        <v>91556238</v>
      </c>
      <c r="C106" s="23">
        <v>48.1</v>
      </c>
      <c r="D106" s="134">
        <v>0.76400000000000001</v>
      </c>
      <c r="E106" s="135">
        <v>0.878</v>
      </c>
      <c r="F106" s="24">
        <v>0.11399999999999999</v>
      </c>
      <c r="G106" s="24"/>
      <c r="H106" s="24">
        <v>3.6823349444603651E-2</v>
      </c>
      <c r="I106" s="24">
        <v>0.15082334944460363</v>
      </c>
      <c r="J106" s="115"/>
      <c r="K106" s="26"/>
      <c r="L106" s="27"/>
      <c r="M106" s="11"/>
      <c r="N106" s="11"/>
      <c r="O106" s="11"/>
    </row>
    <row r="107" spans="1:15" x14ac:dyDescent="0.25">
      <c r="A107" s="21">
        <v>92</v>
      </c>
      <c r="B107" s="22">
        <v>91556239</v>
      </c>
      <c r="C107" s="23">
        <v>44.7</v>
      </c>
      <c r="D107" s="66">
        <v>0.13</v>
      </c>
      <c r="E107" s="117">
        <v>0.16500000000000001</v>
      </c>
      <c r="F107" s="24">
        <v>3.5000000000000003E-2</v>
      </c>
      <c r="G107" s="24"/>
      <c r="H107" s="24">
        <v>3.4220451562864518E-2</v>
      </c>
      <c r="I107" s="24">
        <v>6.9220451562864521E-2</v>
      </c>
      <c r="J107" s="115"/>
      <c r="K107" s="26"/>
      <c r="L107" s="27"/>
      <c r="M107" s="11"/>
      <c r="N107" s="11"/>
      <c r="O107" s="11"/>
    </row>
    <row r="108" spans="1:15" x14ac:dyDescent="0.25">
      <c r="A108" s="21">
        <v>93</v>
      </c>
      <c r="B108" s="22">
        <v>91556242</v>
      </c>
      <c r="C108" s="23">
        <v>64.2</v>
      </c>
      <c r="D108" s="91">
        <v>4.883</v>
      </c>
      <c r="E108" s="137">
        <v>5.883</v>
      </c>
      <c r="F108" s="24">
        <v>1</v>
      </c>
      <c r="G108" s="24"/>
      <c r="H108" s="24">
        <v>4.9148836472838971E-2</v>
      </c>
      <c r="I108" s="24">
        <v>1.049148836472839</v>
      </c>
      <c r="J108" s="115"/>
      <c r="K108" s="26"/>
      <c r="L108" s="27"/>
      <c r="M108" s="11"/>
      <c r="N108" s="11"/>
      <c r="O108" s="11"/>
    </row>
    <row r="109" spans="1:15" x14ac:dyDescent="0.25">
      <c r="A109" s="21">
        <v>94</v>
      </c>
      <c r="B109" s="22">
        <v>91556241</v>
      </c>
      <c r="C109" s="23">
        <v>36.200000000000003</v>
      </c>
      <c r="D109" s="134">
        <v>3.6269999999999998</v>
      </c>
      <c r="E109" s="135">
        <v>4.3769999999999998</v>
      </c>
      <c r="F109" s="24">
        <v>0.75</v>
      </c>
      <c r="G109" s="24"/>
      <c r="H109" s="24">
        <v>2.7713206858516679E-2</v>
      </c>
      <c r="I109" s="24">
        <v>0.77771320685851664</v>
      </c>
      <c r="J109" s="115"/>
      <c r="K109" s="26"/>
      <c r="L109" s="27"/>
      <c r="M109" s="11"/>
      <c r="N109" s="11"/>
      <c r="O109" s="11"/>
    </row>
    <row r="110" spans="1:15" x14ac:dyDescent="0.25">
      <c r="A110" s="21">
        <v>95</v>
      </c>
      <c r="B110" s="22">
        <v>91556243</v>
      </c>
      <c r="C110" s="23">
        <v>64.2</v>
      </c>
      <c r="D110" s="134">
        <v>4.8570000000000002</v>
      </c>
      <c r="E110" s="135">
        <v>5.9539999999999997</v>
      </c>
      <c r="F110" s="24">
        <v>1.0969999999999995</v>
      </c>
      <c r="G110" s="24"/>
      <c r="H110" s="24">
        <v>4.9148836472838971E-2</v>
      </c>
      <c r="I110" s="24">
        <v>1.1461488364728385</v>
      </c>
      <c r="J110" s="115"/>
      <c r="K110" s="26"/>
      <c r="L110" s="27"/>
      <c r="M110" s="11"/>
      <c r="N110" s="11"/>
      <c r="O110" s="11"/>
    </row>
    <row r="111" spans="1:15" x14ac:dyDescent="0.25">
      <c r="A111" s="21">
        <v>96</v>
      </c>
      <c r="B111" s="22">
        <v>91556244</v>
      </c>
      <c r="C111" s="23">
        <v>45.5</v>
      </c>
      <c r="D111" s="134">
        <v>2.4449999999999998</v>
      </c>
      <c r="E111" s="135">
        <v>2.7730000000000001</v>
      </c>
      <c r="F111" s="24">
        <v>0.32800000000000029</v>
      </c>
      <c r="G111" s="24"/>
      <c r="H111" s="24">
        <v>3.4832898123273726E-2</v>
      </c>
      <c r="I111" s="24">
        <v>0.36283289812327402</v>
      </c>
      <c r="J111" s="115"/>
      <c r="K111" s="26"/>
      <c r="L111" s="27"/>
      <c r="M111" s="11"/>
      <c r="N111" s="11"/>
      <c r="O111" s="11"/>
    </row>
    <row r="112" spans="1:15" x14ac:dyDescent="0.25">
      <c r="A112" s="21">
        <v>97</v>
      </c>
      <c r="B112" s="22">
        <v>91557066</v>
      </c>
      <c r="C112" s="23">
        <v>53.3</v>
      </c>
      <c r="D112" s="134">
        <v>3.1070000000000002</v>
      </c>
      <c r="E112" s="135">
        <v>3.6920000000000002</v>
      </c>
      <c r="F112" s="24">
        <v>0.58499999999999996</v>
      </c>
      <c r="G112" s="24"/>
      <c r="H112" s="24">
        <v>4.0804252087263501E-2</v>
      </c>
      <c r="I112" s="24">
        <v>0.62580425208726342</v>
      </c>
      <c r="J112" s="115"/>
      <c r="K112" s="26"/>
      <c r="L112" s="27"/>
      <c r="M112" s="11"/>
      <c r="N112" s="11"/>
      <c r="O112" s="11"/>
    </row>
    <row r="113" spans="1:15" x14ac:dyDescent="0.25">
      <c r="A113" s="21">
        <v>98</v>
      </c>
      <c r="B113" s="22">
        <v>91557063</v>
      </c>
      <c r="C113" s="23">
        <v>42.7</v>
      </c>
      <c r="D113" s="134">
        <v>3.5680000000000001</v>
      </c>
      <c r="E113" s="135">
        <v>4.4489999999999998</v>
      </c>
      <c r="F113" s="24">
        <v>0.88099999999999978</v>
      </c>
      <c r="G113" s="24"/>
      <c r="H113" s="24">
        <v>3.2689335161841498E-2</v>
      </c>
      <c r="I113" s="24">
        <v>0.91368933516184125</v>
      </c>
      <c r="J113" s="115"/>
      <c r="K113" s="26"/>
      <c r="L113" s="27"/>
      <c r="M113" s="11"/>
      <c r="N113" s="11"/>
      <c r="O113" s="11"/>
    </row>
    <row r="114" spans="1:15" x14ac:dyDescent="0.25">
      <c r="A114" s="21">
        <v>99</v>
      </c>
      <c r="B114" s="22">
        <v>91557059</v>
      </c>
      <c r="C114" s="23">
        <v>76.5</v>
      </c>
      <c r="D114" s="91">
        <v>0.313</v>
      </c>
      <c r="E114" s="135">
        <v>0.378</v>
      </c>
      <c r="F114" s="24">
        <v>6.5000000000000002E-2</v>
      </c>
      <c r="G114" s="24"/>
      <c r="H114" s="24">
        <v>5.8565202339130547E-2</v>
      </c>
      <c r="I114" s="24">
        <v>0.12356520233913054</v>
      </c>
      <c r="J114" s="115"/>
      <c r="K114" s="26"/>
      <c r="L114" s="27"/>
      <c r="M114" s="11"/>
      <c r="N114" s="11"/>
      <c r="O114" s="11"/>
    </row>
    <row r="115" spans="1:15" x14ac:dyDescent="0.25">
      <c r="A115" s="21">
        <v>100</v>
      </c>
      <c r="B115" s="29">
        <v>91557064</v>
      </c>
      <c r="C115" s="23">
        <v>77</v>
      </c>
      <c r="D115" s="134">
        <v>8.1690000000000005</v>
      </c>
      <c r="E115" s="135">
        <v>9.5120000000000005</v>
      </c>
      <c r="F115" s="24">
        <v>1.343</v>
      </c>
      <c r="G115" s="24"/>
      <c r="H115" s="24">
        <v>5.8947981439386302E-2</v>
      </c>
      <c r="I115" s="24">
        <v>1.4019479814393863</v>
      </c>
      <c r="J115" s="115"/>
      <c r="K115" s="26"/>
      <c r="L115" s="27"/>
      <c r="M115" s="11"/>
      <c r="N115" s="11"/>
      <c r="O115" s="11"/>
    </row>
    <row r="116" spans="1:15" x14ac:dyDescent="0.25">
      <c r="A116" s="21">
        <v>101</v>
      </c>
      <c r="B116" s="22">
        <v>91557060</v>
      </c>
      <c r="C116" s="23">
        <v>47</v>
      </c>
      <c r="D116" s="134">
        <v>2.6080000000000001</v>
      </c>
      <c r="E116" s="135">
        <v>3.2109999999999999</v>
      </c>
      <c r="F116" s="24">
        <v>0.60299999999999976</v>
      </c>
      <c r="G116" s="24"/>
      <c r="H116" s="24">
        <v>3.598123542404099E-2</v>
      </c>
      <c r="I116" s="24">
        <v>0.63898123542404073</v>
      </c>
      <c r="J116" s="115"/>
      <c r="K116" s="26"/>
      <c r="L116" s="27"/>
      <c r="M116" s="11"/>
      <c r="N116" s="11"/>
      <c r="O116" s="11"/>
    </row>
    <row r="117" spans="1:15" x14ac:dyDescent="0.25">
      <c r="A117" s="21">
        <v>102</v>
      </c>
      <c r="B117" s="22">
        <v>91557065</v>
      </c>
      <c r="C117" s="23">
        <v>51.8</v>
      </c>
      <c r="D117" s="134">
        <v>0.80400000000000005</v>
      </c>
      <c r="E117" s="135">
        <v>0.81699999999999995</v>
      </c>
      <c r="F117" s="24">
        <v>1.2999999999999901E-2</v>
      </c>
      <c r="G117" s="24"/>
      <c r="H117" s="24">
        <v>3.9655914786496237E-2</v>
      </c>
      <c r="I117" s="24">
        <v>5.2655914786496137E-2</v>
      </c>
      <c r="J117" s="115"/>
      <c r="K117" s="26"/>
      <c r="L117" s="27"/>
      <c r="M117" s="11"/>
      <c r="N117" s="11"/>
      <c r="O117" s="11"/>
    </row>
    <row r="118" spans="1:15" x14ac:dyDescent="0.25">
      <c r="A118" s="21">
        <v>103</v>
      </c>
      <c r="B118" s="22">
        <v>91557062</v>
      </c>
      <c r="C118" s="23">
        <v>48.1</v>
      </c>
      <c r="D118" s="134">
        <v>3.2650000000000001</v>
      </c>
      <c r="E118" s="135">
        <v>4.0880000000000001</v>
      </c>
      <c r="F118" s="24">
        <v>0.82299999999999995</v>
      </c>
      <c r="G118" s="24"/>
      <c r="H118" s="24">
        <v>3.6823349444603651E-2</v>
      </c>
      <c r="I118" s="24">
        <v>0.85982334944460359</v>
      </c>
      <c r="J118" s="115"/>
      <c r="K118" s="26"/>
      <c r="L118" s="27"/>
      <c r="M118" s="11"/>
      <c r="N118" s="11"/>
      <c r="O118" s="11"/>
    </row>
    <row r="119" spans="1:15" x14ac:dyDescent="0.25">
      <c r="A119" s="21">
        <v>104</v>
      </c>
      <c r="B119" s="22">
        <v>91557061</v>
      </c>
      <c r="C119" s="23">
        <v>44.8</v>
      </c>
      <c r="D119" s="91">
        <v>3.4020000000000001</v>
      </c>
      <c r="E119" s="137">
        <v>4.2519999999999998</v>
      </c>
      <c r="F119" s="24">
        <v>0.84999999999999964</v>
      </c>
      <c r="G119" s="24"/>
      <c r="H119" s="24">
        <v>3.4297007382915662E-2</v>
      </c>
      <c r="I119" s="24">
        <v>0.88429700738291528</v>
      </c>
      <c r="J119" s="115"/>
      <c r="K119" s="26"/>
      <c r="L119" s="27"/>
      <c r="M119" s="11"/>
      <c r="N119" s="11"/>
      <c r="O119" s="11"/>
    </row>
    <row r="120" spans="1:15" x14ac:dyDescent="0.25">
      <c r="A120" s="21">
        <v>105</v>
      </c>
      <c r="B120" s="22">
        <v>91557051</v>
      </c>
      <c r="C120" s="23">
        <v>64.099999999999994</v>
      </c>
      <c r="D120" s="66">
        <v>0.373</v>
      </c>
      <c r="E120" s="117">
        <v>0.80500000000000005</v>
      </c>
      <c r="F120" s="24">
        <v>0.43200000000000005</v>
      </c>
      <c r="G120" s="24"/>
      <c r="H120" s="24">
        <v>4.9072280652787813E-2</v>
      </c>
      <c r="I120" s="24">
        <v>0.48107228065278784</v>
      </c>
      <c r="J120" s="115"/>
      <c r="K120" s="26"/>
      <c r="L120" s="27"/>
      <c r="M120" s="11"/>
      <c r="N120" s="11"/>
      <c r="O120" s="11"/>
    </row>
    <row r="121" spans="1:15" x14ac:dyDescent="0.25">
      <c r="A121" s="21">
        <v>106</v>
      </c>
      <c r="B121" s="22">
        <v>91557052</v>
      </c>
      <c r="C121" s="23">
        <v>36.200000000000003</v>
      </c>
      <c r="D121" s="91">
        <v>1.0680000000000001</v>
      </c>
      <c r="E121" s="137">
        <v>1.085</v>
      </c>
      <c r="F121" s="24">
        <v>1.6999999999999904E-2</v>
      </c>
      <c r="G121" s="24"/>
      <c r="H121" s="24">
        <v>2.7713206858516679E-2</v>
      </c>
      <c r="I121" s="24">
        <v>4.4713206858516583E-2</v>
      </c>
      <c r="J121" s="115"/>
      <c r="K121" s="26"/>
      <c r="L121" s="27"/>
      <c r="M121" s="11"/>
      <c r="N121" s="11"/>
      <c r="O121" s="11"/>
    </row>
    <row r="122" spans="1:15" x14ac:dyDescent="0.25">
      <c r="A122" s="21">
        <v>107</v>
      </c>
      <c r="B122" s="22">
        <v>91557054</v>
      </c>
      <c r="C122" s="23">
        <v>63.9</v>
      </c>
      <c r="D122" s="91">
        <v>5.859</v>
      </c>
      <c r="E122" s="137">
        <v>6.5759999999999996</v>
      </c>
      <c r="F122" s="24">
        <v>0.71699999999999964</v>
      </c>
      <c r="G122" s="24"/>
      <c r="H122" s="24">
        <v>4.8919169012685511E-2</v>
      </c>
      <c r="I122" s="24">
        <v>0.7659191690126852</v>
      </c>
      <c r="J122" s="115"/>
      <c r="K122" s="26"/>
      <c r="L122" s="27"/>
      <c r="M122" s="11"/>
      <c r="N122" s="11"/>
      <c r="O122" s="11"/>
    </row>
    <row r="123" spans="1:15" x14ac:dyDescent="0.25">
      <c r="A123" s="21">
        <v>108</v>
      </c>
      <c r="B123" s="22">
        <v>91557053</v>
      </c>
      <c r="C123" s="23">
        <v>45.6</v>
      </c>
      <c r="D123" s="134">
        <v>1.9279999999999999</v>
      </c>
      <c r="E123" s="135">
        <v>2.1549999999999998</v>
      </c>
      <c r="F123" s="24">
        <v>0.22699999999999987</v>
      </c>
      <c r="G123" s="24"/>
      <c r="H123" s="24">
        <v>3.4909453943324877E-2</v>
      </c>
      <c r="I123" s="24">
        <v>0.26190945394332477</v>
      </c>
      <c r="J123" s="115"/>
      <c r="K123" s="26"/>
      <c r="L123" s="25"/>
      <c r="M123" s="11"/>
      <c r="N123" s="11"/>
      <c r="O123" s="11"/>
    </row>
    <row r="124" spans="1:15" x14ac:dyDescent="0.25">
      <c r="A124" s="21">
        <v>109</v>
      </c>
      <c r="B124" s="22">
        <v>91505767</v>
      </c>
      <c r="C124" s="23">
        <v>53.1</v>
      </c>
      <c r="D124" s="134">
        <v>3.2869999999999999</v>
      </c>
      <c r="E124" s="135">
        <v>4.1479999999999997</v>
      </c>
      <c r="F124" s="24">
        <v>0.86099999999999977</v>
      </c>
      <c r="G124" s="24"/>
      <c r="H124" s="24">
        <v>4.0651140447161206E-2</v>
      </c>
      <c r="I124" s="24">
        <v>0.90165114044716099</v>
      </c>
      <c r="J124" s="115"/>
      <c r="K124" s="26"/>
      <c r="L124" s="27"/>
      <c r="M124" s="11"/>
      <c r="N124" s="11"/>
      <c r="O124" s="11"/>
    </row>
    <row r="125" spans="1:15" x14ac:dyDescent="0.25">
      <c r="A125" s="21">
        <v>110</v>
      </c>
      <c r="B125" s="22">
        <v>91505765</v>
      </c>
      <c r="C125" s="23">
        <v>42.8</v>
      </c>
      <c r="D125" s="134">
        <v>3.0529999999999999</v>
      </c>
      <c r="E125" s="135">
        <v>3.7229999999999999</v>
      </c>
      <c r="F125" s="24">
        <v>0.66999999999999993</v>
      </c>
      <c r="G125" s="24"/>
      <c r="H125" s="24">
        <v>3.2765890981892642E-2</v>
      </c>
      <c r="I125" s="24">
        <v>0.70276589098189257</v>
      </c>
      <c r="J125" s="115"/>
      <c r="K125" s="26"/>
      <c r="L125" s="27"/>
      <c r="M125" s="11"/>
      <c r="N125" s="11"/>
      <c r="O125" s="11"/>
    </row>
    <row r="126" spans="1:15" x14ac:dyDescent="0.25">
      <c r="A126" s="21">
        <v>111</v>
      </c>
      <c r="B126" s="22">
        <v>91505764</v>
      </c>
      <c r="C126" s="23">
        <v>77</v>
      </c>
      <c r="D126" s="134">
        <v>3.419</v>
      </c>
      <c r="E126" s="135">
        <v>4.3250000000000002</v>
      </c>
      <c r="F126" s="24">
        <v>0.90600000000000014</v>
      </c>
      <c r="G126" s="24"/>
      <c r="H126" s="24">
        <v>5.8947981439386302E-2</v>
      </c>
      <c r="I126" s="24">
        <v>0.96494798143938643</v>
      </c>
      <c r="J126" s="115"/>
      <c r="K126" s="26"/>
      <c r="L126" s="27"/>
      <c r="M126" s="11"/>
      <c r="N126" s="11"/>
      <c r="O126" s="11"/>
    </row>
    <row r="127" spans="1:15" x14ac:dyDescent="0.25">
      <c r="A127" s="21">
        <v>112</v>
      </c>
      <c r="B127" s="22">
        <v>91505760</v>
      </c>
      <c r="C127" s="23">
        <v>77.400000000000006</v>
      </c>
      <c r="D127" s="134">
        <v>3.9950000000000001</v>
      </c>
      <c r="E127" s="135">
        <v>4.1879999999999997</v>
      </c>
      <c r="F127" s="24">
        <v>0.19299999999999962</v>
      </c>
      <c r="G127" s="24"/>
      <c r="H127" s="24">
        <v>5.9254204719590912E-2</v>
      </c>
      <c r="I127" s="24">
        <v>0.25225420471959054</v>
      </c>
      <c r="J127" s="115"/>
      <c r="K127" s="26"/>
      <c r="L127" s="27"/>
      <c r="M127" s="11"/>
      <c r="N127" s="11"/>
      <c r="O127" s="11"/>
    </row>
    <row r="128" spans="1:15" x14ac:dyDescent="0.25">
      <c r="A128" s="21">
        <v>113</v>
      </c>
      <c r="B128" s="22">
        <v>91505761</v>
      </c>
      <c r="C128" s="23">
        <v>47</v>
      </c>
      <c r="D128" s="134">
        <v>3.0009999999999999</v>
      </c>
      <c r="E128" s="135">
        <v>3.456</v>
      </c>
      <c r="F128" s="24">
        <v>0.45500000000000007</v>
      </c>
      <c r="G128" s="24"/>
      <c r="H128" s="24">
        <v>3.598123542404099E-2</v>
      </c>
      <c r="I128" s="24">
        <v>0.49098123542404104</v>
      </c>
      <c r="J128" s="115"/>
      <c r="K128" s="26"/>
      <c r="L128" s="27"/>
      <c r="M128" s="11"/>
      <c r="N128" s="11"/>
      <c r="O128" s="11"/>
    </row>
    <row r="129" spans="1:15" x14ac:dyDescent="0.25">
      <c r="A129" s="21">
        <v>114</v>
      </c>
      <c r="B129" s="22">
        <v>91505769</v>
      </c>
      <c r="C129" s="23">
        <v>52.2</v>
      </c>
      <c r="D129" s="134">
        <v>2.2450000000000001</v>
      </c>
      <c r="E129" s="135">
        <v>2.7450000000000001</v>
      </c>
      <c r="F129" s="24">
        <v>0.5</v>
      </c>
      <c r="G129" s="24"/>
      <c r="H129" s="24">
        <v>3.9962138066700847E-2</v>
      </c>
      <c r="I129" s="24">
        <v>0.53996213806670079</v>
      </c>
      <c r="J129" s="115"/>
      <c r="K129" s="26"/>
      <c r="L129" s="27"/>
      <c r="M129" s="11"/>
      <c r="N129" s="11"/>
      <c r="O129" s="11"/>
    </row>
    <row r="130" spans="1:15" x14ac:dyDescent="0.25">
      <c r="A130" s="21">
        <v>115</v>
      </c>
      <c r="B130" s="22">
        <v>91505766</v>
      </c>
      <c r="C130" s="23">
        <v>48.1</v>
      </c>
      <c r="D130" s="134">
        <v>3.0739999999999998</v>
      </c>
      <c r="E130" s="135">
        <v>3.6429999999999998</v>
      </c>
      <c r="F130" s="24">
        <v>0.56899999999999995</v>
      </c>
      <c r="G130" s="24"/>
      <c r="H130" s="24">
        <v>3.6823349444603651E-2</v>
      </c>
      <c r="I130" s="24">
        <v>0.60582334944460359</v>
      </c>
      <c r="J130" s="115"/>
      <c r="K130" s="26"/>
      <c r="L130" s="27"/>
      <c r="M130" s="11"/>
      <c r="N130" s="11"/>
      <c r="O130" s="11"/>
    </row>
    <row r="131" spans="1:15" x14ac:dyDescent="0.25">
      <c r="A131" s="21">
        <v>116</v>
      </c>
      <c r="B131" s="22">
        <v>91505768</v>
      </c>
      <c r="C131" s="23">
        <v>44.6</v>
      </c>
      <c r="D131" s="134">
        <v>0.36399999999999999</v>
      </c>
      <c r="E131" s="135">
        <v>0.43099999999999999</v>
      </c>
      <c r="F131" s="24">
        <v>6.7000000000000004E-2</v>
      </c>
      <c r="G131" s="24"/>
      <c r="H131" s="24">
        <v>3.414389574281336E-2</v>
      </c>
      <c r="I131" s="24">
        <v>0.10114389574281336</v>
      </c>
      <c r="J131" s="115"/>
      <c r="K131" s="26"/>
      <c r="L131" s="27"/>
      <c r="M131" s="11"/>
      <c r="N131" s="11"/>
      <c r="O131" s="11"/>
    </row>
    <row r="132" spans="1:15" x14ac:dyDescent="0.25">
      <c r="A132" s="21">
        <v>117</v>
      </c>
      <c r="B132" s="22">
        <v>91505772</v>
      </c>
      <c r="C132" s="23">
        <v>64.3</v>
      </c>
      <c r="D132" s="134">
        <v>5.1710000000000003</v>
      </c>
      <c r="E132" s="135">
        <v>5.6180000000000003</v>
      </c>
      <c r="F132" s="24">
        <v>0.44700000000000006</v>
      </c>
      <c r="G132" s="24"/>
      <c r="H132" s="24">
        <v>4.9225392292890122E-2</v>
      </c>
      <c r="I132" s="24">
        <v>0.4962253922928902</v>
      </c>
      <c r="J132" s="115"/>
      <c r="K132" s="26"/>
      <c r="L132" s="27"/>
      <c r="M132" s="11"/>
      <c r="N132" s="11"/>
      <c r="O132" s="11"/>
    </row>
    <row r="133" spans="1:15" x14ac:dyDescent="0.25">
      <c r="A133" s="21">
        <v>118</v>
      </c>
      <c r="B133" s="22">
        <v>91505770</v>
      </c>
      <c r="C133" s="23">
        <v>36.4</v>
      </c>
      <c r="D133" s="134">
        <v>1.7390000000000001</v>
      </c>
      <c r="E133" s="135">
        <v>2.0489999999999999</v>
      </c>
      <c r="F133" s="24">
        <v>0.30999999999999983</v>
      </c>
      <c r="G133" s="24"/>
      <c r="H133" s="24">
        <v>2.7866318498618977E-2</v>
      </c>
      <c r="I133" s="24">
        <v>0.33786631849861881</v>
      </c>
      <c r="J133" s="115"/>
      <c r="K133" s="26"/>
      <c r="L133" s="27"/>
      <c r="M133" s="11"/>
      <c r="N133" s="11"/>
      <c r="O133" s="11"/>
    </row>
    <row r="134" spans="1:15" x14ac:dyDescent="0.25">
      <c r="A134" s="21">
        <v>119</v>
      </c>
      <c r="B134" s="22">
        <v>91505773</v>
      </c>
      <c r="C134" s="23">
        <v>64.900000000000006</v>
      </c>
      <c r="D134" s="91">
        <v>0.71199999999999997</v>
      </c>
      <c r="E134" s="135">
        <v>1.2170000000000001</v>
      </c>
      <c r="F134" s="24">
        <v>0.50500000000000012</v>
      </c>
      <c r="G134" s="24"/>
      <c r="H134" s="24">
        <v>4.9684727213197034E-2</v>
      </c>
      <c r="I134" s="24">
        <v>0.55468472721319717</v>
      </c>
      <c r="J134" s="115"/>
      <c r="K134" s="26"/>
      <c r="L134" s="27"/>
      <c r="M134" s="11"/>
      <c r="N134" s="11"/>
      <c r="O134" s="11"/>
    </row>
    <row r="135" spans="1:15" x14ac:dyDescent="0.25">
      <c r="A135" s="21">
        <v>120</v>
      </c>
      <c r="B135" s="22">
        <v>91505771</v>
      </c>
      <c r="C135" s="23">
        <v>45.5</v>
      </c>
      <c r="D135" s="134">
        <v>3.68</v>
      </c>
      <c r="E135" s="135">
        <v>5.0970000000000004</v>
      </c>
      <c r="F135" s="24">
        <v>1.4170000000000003</v>
      </c>
      <c r="G135" s="24"/>
      <c r="H135" s="24">
        <v>3.4832898123273726E-2</v>
      </c>
      <c r="I135" s="24">
        <v>1.451832898123274</v>
      </c>
      <c r="J135" s="115"/>
      <c r="K135" s="26"/>
      <c r="L135" s="27"/>
      <c r="M135" s="11"/>
      <c r="N135" s="11"/>
      <c r="O135" s="11"/>
    </row>
    <row r="136" spans="1:15" x14ac:dyDescent="0.25">
      <c r="A136" s="21">
        <v>121</v>
      </c>
      <c r="B136" s="22">
        <v>91557071</v>
      </c>
      <c r="C136" s="23">
        <v>53.2</v>
      </c>
      <c r="D136" s="134">
        <v>4.6280000000000001</v>
      </c>
      <c r="E136" s="135">
        <v>5.6989999999999998</v>
      </c>
      <c r="F136" s="24">
        <v>1.0709999999999997</v>
      </c>
      <c r="G136" s="24"/>
      <c r="H136" s="24">
        <v>4.0727696267212357E-2</v>
      </c>
      <c r="I136" s="24">
        <v>1.111727696267212</v>
      </c>
      <c r="J136" s="115"/>
      <c r="K136" s="26"/>
      <c r="L136" s="27"/>
      <c r="M136" s="11"/>
      <c r="N136" s="11"/>
      <c r="O136" s="11"/>
    </row>
    <row r="137" spans="1:15" x14ac:dyDescent="0.25">
      <c r="A137" s="76">
        <v>122</v>
      </c>
      <c r="B137" s="77">
        <v>91557069</v>
      </c>
      <c r="C137" s="78">
        <v>42.8</v>
      </c>
      <c r="D137" s="79">
        <v>0.11</v>
      </c>
      <c r="E137" s="116">
        <v>0.11</v>
      </c>
      <c r="F137" s="80">
        <v>0</v>
      </c>
      <c r="G137" s="80">
        <v>1.1005714285714285</v>
      </c>
      <c r="H137" s="80"/>
      <c r="I137" s="80">
        <v>1.1005714285714285</v>
      </c>
      <c r="J137" s="115"/>
      <c r="K137" s="26"/>
      <c r="L137" s="27"/>
      <c r="M137" s="11"/>
      <c r="N137" s="11"/>
      <c r="O137" s="11"/>
    </row>
    <row r="138" spans="1:15" x14ac:dyDescent="0.25">
      <c r="A138" s="21">
        <v>123</v>
      </c>
      <c r="B138" s="22">
        <v>91557070</v>
      </c>
      <c r="C138" s="23">
        <v>77.3</v>
      </c>
      <c r="D138" s="134">
        <v>6.8689999999999998</v>
      </c>
      <c r="E138" s="135">
        <v>8.6020000000000003</v>
      </c>
      <c r="F138" s="24">
        <v>1.7330000000000005</v>
      </c>
      <c r="G138" s="24"/>
      <c r="H138" s="24">
        <v>5.9177648899539755E-2</v>
      </c>
      <c r="I138" s="24">
        <v>1.7921776488995402</v>
      </c>
      <c r="J138" s="115"/>
      <c r="K138" s="26"/>
      <c r="L138" s="27"/>
      <c r="M138" s="11"/>
      <c r="N138" s="11"/>
      <c r="O138" s="11"/>
    </row>
    <row r="139" spans="1:15" x14ac:dyDescent="0.25">
      <c r="A139" s="21">
        <v>124</v>
      </c>
      <c r="B139" s="22">
        <v>91557067</v>
      </c>
      <c r="C139" s="23">
        <v>77.900000000000006</v>
      </c>
      <c r="D139" s="66">
        <v>7.4809999999999999</v>
      </c>
      <c r="E139" s="114">
        <v>8.9570000000000007</v>
      </c>
      <c r="F139" s="24">
        <v>1.4760000000000009</v>
      </c>
      <c r="G139" s="24"/>
      <c r="H139" s="24">
        <v>5.9636983819846667E-2</v>
      </c>
      <c r="I139" s="24">
        <v>1.5356369838198476</v>
      </c>
      <c r="J139" s="115"/>
      <c r="K139" s="26"/>
      <c r="L139" s="27"/>
      <c r="M139" s="11"/>
      <c r="N139" s="11"/>
      <c r="O139" s="11"/>
    </row>
    <row r="140" spans="1:15" x14ac:dyDescent="0.25">
      <c r="A140" s="21">
        <v>125</v>
      </c>
      <c r="B140" s="22">
        <v>91557068</v>
      </c>
      <c r="C140" s="23">
        <v>47.1</v>
      </c>
      <c r="D140" s="134">
        <v>3.0329999999999999</v>
      </c>
      <c r="E140" s="135">
        <v>3.605</v>
      </c>
      <c r="F140" s="24">
        <v>0.57200000000000006</v>
      </c>
      <c r="G140" s="24"/>
      <c r="H140" s="24">
        <v>3.6057791244092141E-2</v>
      </c>
      <c r="I140" s="24">
        <v>0.60805779124409221</v>
      </c>
      <c r="J140" s="115"/>
      <c r="K140" s="26"/>
      <c r="L140" s="27"/>
      <c r="M140" s="11"/>
      <c r="N140" s="11"/>
      <c r="O140" s="11"/>
    </row>
    <row r="141" spans="1:15" x14ac:dyDescent="0.25">
      <c r="A141" s="21">
        <v>126</v>
      </c>
      <c r="B141" s="22">
        <v>91557072</v>
      </c>
      <c r="C141" s="23">
        <v>52</v>
      </c>
      <c r="D141" s="134">
        <v>3.0459999999999998</v>
      </c>
      <c r="E141" s="135">
        <v>3.544</v>
      </c>
      <c r="F141" s="24">
        <v>0.49800000000000022</v>
      </c>
      <c r="G141" s="24"/>
      <c r="H141" s="24">
        <v>3.9809026426598539E-2</v>
      </c>
      <c r="I141" s="24">
        <v>0.53780902642659878</v>
      </c>
      <c r="J141" s="115"/>
      <c r="K141" s="26"/>
      <c r="L141" s="27"/>
      <c r="M141" s="11"/>
      <c r="N141" s="11"/>
      <c r="O141" s="11"/>
    </row>
    <row r="142" spans="1:15" x14ac:dyDescent="0.25">
      <c r="A142" s="21">
        <v>127</v>
      </c>
      <c r="B142" s="22">
        <v>91557073</v>
      </c>
      <c r="C142" s="23">
        <v>48.1</v>
      </c>
      <c r="D142" s="134">
        <v>2.61</v>
      </c>
      <c r="E142" s="135">
        <v>3.1640000000000001</v>
      </c>
      <c r="F142" s="24">
        <v>0.55400000000000027</v>
      </c>
      <c r="G142" s="24"/>
      <c r="H142" s="24">
        <v>3.6823349444603651E-2</v>
      </c>
      <c r="I142" s="24">
        <v>0.59082334944460391</v>
      </c>
      <c r="J142" s="115"/>
      <c r="K142" s="26"/>
      <c r="L142" s="27"/>
      <c r="M142" s="11"/>
      <c r="N142" s="11"/>
      <c r="O142" s="11"/>
    </row>
    <row r="143" spans="1:15" x14ac:dyDescent="0.25">
      <c r="A143" s="21">
        <v>128</v>
      </c>
      <c r="B143" s="22">
        <v>91557074</v>
      </c>
      <c r="C143" s="23">
        <v>44.7</v>
      </c>
      <c r="D143" s="134">
        <v>1.0589999999999999</v>
      </c>
      <c r="E143" s="135">
        <v>1.2589999999999999</v>
      </c>
      <c r="F143" s="24">
        <v>0.19999999999999996</v>
      </c>
      <c r="G143" s="24"/>
      <c r="H143" s="24">
        <v>3.4220451562864518E-2</v>
      </c>
      <c r="I143" s="24">
        <v>0.23422045156286447</v>
      </c>
      <c r="J143" s="115"/>
      <c r="K143" s="26"/>
      <c r="L143" s="27"/>
      <c r="M143" s="11"/>
      <c r="N143" s="11"/>
      <c r="O143" s="11"/>
    </row>
    <row r="144" spans="1:15" x14ac:dyDescent="0.25">
      <c r="A144" s="76">
        <v>129</v>
      </c>
      <c r="B144" s="77">
        <v>91505762</v>
      </c>
      <c r="C144" s="78">
        <v>64.2</v>
      </c>
      <c r="D144" s="79">
        <v>0.11899999999999999</v>
      </c>
      <c r="E144" s="116">
        <v>0.121</v>
      </c>
      <c r="F144" s="80"/>
      <c r="G144" s="80">
        <v>1.6508571428571428</v>
      </c>
      <c r="H144" s="80"/>
      <c r="I144" s="80">
        <v>1.6508571428571428</v>
      </c>
      <c r="J144" s="115"/>
      <c r="K144" s="26"/>
      <c r="L144" s="27"/>
      <c r="M144" s="11"/>
      <c r="N144" s="11"/>
      <c r="O144" s="11"/>
    </row>
    <row r="145" spans="1:15" x14ac:dyDescent="0.25">
      <c r="A145" s="21">
        <v>130</v>
      </c>
      <c r="B145" s="22">
        <v>91505758</v>
      </c>
      <c r="C145" s="23">
        <v>36.299999999999997</v>
      </c>
      <c r="D145" s="91">
        <v>2.367</v>
      </c>
      <c r="E145" s="137">
        <v>2.7519999999999998</v>
      </c>
      <c r="F145" s="24">
        <v>0.38499999999999979</v>
      </c>
      <c r="G145" s="24"/>
      <c r="H145" s="24">
        <v>2.7789762678567826E-2</v>
      </c>
      <c r="I145" s="24">
        <v>0.4127897626785676</v>
      </c>
      <c r="J145" s="115"/>
      <c r="K145" s="26"/>
      <c r="L145" s="27"/>
      <c r="M145" s="11"/>
      <c r="N145" s="11"/>
      <c r="O145" s="11"/>
    </row>
    <row r="146" spans="1:15" x14ac:dyDescent="0.25">
      <c r="A146" s="21">
        <v>131</v>
      </c>
      <c r="B146" s="22">
        <v>91505759</v>
      </c>
      <c r="C146" s="23">
        <v>64.8</v>
      </c>
      <c r="D146" s="134">
        <v>4.2069999999999999</v>
      </c>
      <c r="E146" s="135">
        <v>4.4249999999999998</v>
      </c>
      <c r="F146" s="24">
        <v>0.21799999999999997</v>
      </c>
      <c r="G146" s="24"/>
      <c r="H146" s="24">
        <v>4.9608171393145876E-2</v>
      </c>
      <c r="I146" s="24">
        <v>0.26760817139314585</v>
      </c>
      <c r="J146" s="115"/>
      <c r="K146" s="26"/>
      <c r="L146" s="27"/>
      <c r="M146" s="11"/>
      <c r="N146" s="11"/>
      <c r="O146" s="11"/>
    </row>
    <row r="147" spans="1:15" x14ac:dyDescent="0.25">
      <c r="A147" s="21">
        <v>132</v>
      </c>
      <c r="B147" s="22">
        <v>91505763</v>
      </c>
      <c r="C147" s="23">
        <v>45.5</v>
      </c>
      <c r="D147" s="134">
        <v>2.3450000000000002</v>
      </c>
      <c r="E147" s="135">
        <v>3.3759999999999999</v>
      </c>
      <c r="F147" s="24">
        <v>1.0309999999999997</v>
      </c>
      <c r="G147" s="24"/>
      <c r="H147" s="24">
        <v>3.4832898123273726E-2</v>
      </c>
      <c r="I147" s="24">
        <v>1.0658328981232734</v>
      </c>
      <c r="J147" s="115"/>
      <c r="K147" s="26"/>
      <c r="L147" s="27"/>
      <c r="M147" s="11"/>
      <c r="N147" s="11"/>
      <c r="O147" s="11"/>
    </row>
    <row r="148" spans="1:15" x14ac:dyDescent="0.25">
      <c r="A148" s="21">
        <v>133</v>
      </c>
      <c r="B148" s="22">
        <v>91557040</v>
      </c>
      <c r="C148" s="23">
        <v>53.1</v>
      </c>
      <c r="D148" s="134">
        <v>2.218</v>
      </c>
      <c r="E148" s="135">
        <v>2.972</v>
      </c>
      <c r="F148" s="24">
        <v>0.754</v>
      </c>
      <c r="G148" s="24"/>
      <c r="H148" s="24">
        <v>4.0651140447161206E-2</v>
      </c>
      <c r="I148" s="24">
        <v>0.79465114044716123</v>
      </c>
      <c r="J148" s="115"/>
      <c r="K148" s="26"/>
      <c r="L148" s="27"/>
      <c r="M148" s="11"/>
      <c r="N148" s="11"/>
      <c r="O148" s="11"/>
    </row>
    <row r="149" spans="1:15" x14ac:dyDescent="0.25">
      <c r="A149" s="21">
        <v>134</v>
      </c>
      <c r="B149" s="22">
        <v>91557046</v>
      </c>
      <c r="C149" s="23">
        <v>42.7</v>
      </c>
      <c r="D149" s="91">
        <v>0.47499999999999998</v>
      </c>
      <c r="E149" s="135">
        <v>0.626</v>
      </c>
      <c r="F149" s="24">
        <v>0.15100000000000002</v>
      </c>
      <c r="G149" s="24"/>
      <c r="H149" s="24">
        <v>3.2689335161841498E-2</v>
      </c>
      <c r="I149" s="24">
        <v>0.18368933516184152</v>
      </c>
      <c r="J149" s="115"/>
      <c r="K149" s="26"/>
      <c r="L149" s="27"/>
      <c r="M149" s="11"/>
      <c r="N149" s="11"/>
      <c r="O149" s="11"/>
    </row>
    <row r="150" spans="1:15" x14ac:dyDescent="0.25">
      <c r="A150" s="21">
        <v>135</v>
      </c>
      <c r="B150" s="22">
        <v>91557050</v>
      </c>
      <c r="C150" s="23">
        <v>77</v>
      </c>
      <c r="D150" s="134">
        <v>6.56</v>
      </c>
      <c r="E150" s="135">
        <v>8.1440000000000001</v>
      </c>
      <c r="F150" s="24">
        <v>1.5840000000000005</v>
      </c>
      <c r="G150" s="24"/>
      <c r="H150" s="24">
        <v>5.8947981439386302E-2</v>
      </c>
      <c r="I150" s="24">
        <v>1.6429479814393868</v>
      </c>
      <c r="J150" s="115"/>
      <c r="K150" s="26"/>
      <c r="L150" s="27"/>
      <c r="M150" s="11"/>
      <c r="N150" s="11"/>
      <c r="O150" s="11"/>
    </row>
    <row r="151" spans="1:15" x14ac:dyDescent="0.25">
      <c r="A151" s="21">
        <v>136</v>
      </c>
      <c r="B151" s="22">
        <v>91557049</v>
      </c>
      <c r="C151" s="23">
        <v>77.3</v>
      </c>
      <c r="D151" s="134">
        <v>7.1050000000000004</v>
      </c>
      <c r="E151" s="135">
        <v>8.548</v>
      </c>
      <c r="F151" s="24">
        <v>1.4429999999999996</v>
      </c>
      <c r="G151" s="24"/>
      <c r="H151" s="24">
        <v>5.9177648899539755E-2</v>
      </c>
      <c r="I151" s="24">
        <v>1.5021776488995393</v>
      </c>
      <c r="J151" s="115"/>
      <c r="K151" s="26"/>
      <c r="L151" s="27"/>
      <c r="M151" s="11"/>
      <c r="N151" s="11"/>
      <c r="O151" s="11"/>
    </row>
    <row r="152" spans="1:15" x14ac:dyDescent="0.25">
      <c r="A152" s="21">
        <v>137</v>
      </c>
      <c r="B152" s="22">
        <v>91557045</v>
      </c>
      <c r="C152" s="23">
        <v>47</v>
      </c>
      <c r="D152" s="134">
        <v>1.653</v>
      </c>
      <c r="E152" s="135">
        <v>2.8029999999999999</v>
      </c>
      <c r="F152" s="24">
        <v>1.1499999999999999</v>
      </c>
      <c r="G152" s="24"/>
      <c r="H152" s="24">
        <v>3.598123542404099E-2</v>
      </c>
      <c r="I152" s="24">
        <v>1.1859812354240409</v>
      </c>
      <c r="J152" s="115"/>
      <c r="K152" s="26"/>
      <c r="L152" s="27"/>
      <c r="M152" s="11"/>
      <c r="N152" s="11"/>
      <c r="O152" s="11"/>
    </row>
    <row r="153" spans="1:15" x14ac:dyDescent="0.25">
      <c r="A153" s="21">
        <v>138</v>
      </c>
      <c r="B153" s="22">
        <v>91557039</v>
      </c>
      <c r="C153" s="23">
        <v>51.9</v>
      </c>
      <c r="D153" s="134">
        <v>3.1280000000000001</v>
      </c>
      <c r="E153" s="135">
        <v>3.8220000000000001</v>
      </c>
      <c r="F153" s="24">
        <v>0.69399999999999995</v>
      </c>
      <c r="G153" s="24"/>
      <c r="H153" s="24">
        <v>3.9732470606547388E-2</v>
      </c>
      <c r="I153" s="24">
        <v>0.73373247060654734</v>
      </c>
      <c r="J153" s="115"/>
      <c r="K153" s="26"/>
      <c r="L153" s="27"/>
      <c r="M153" s="11"/>
      <c r="N153" s="11"/>
      <c r="O153" s="11"/>
    </row>
    <row r="154" spans="1:15" x14ac:dyDescent="0.25">
      <c r="A154" s="21">
        <v>139</v>
      </c>
      <c r="B154" s="22">
        <v>91557036</v>
      </c>
      <c r="C154" s="23">
        <v>47.9</v>
      </c>
      <c r="D154" s="134">
        <v>0.80400000000000005</v>
      </c>
      <c r="E154" s="135">
        <v>0.94199999999999995</v>
      </c>
      <c r="F154" s="24">
        <v>0.1379999999999999</v>
      </c>
      <c r="G154" s="24"/>
      <c r="H154" s="24">
        <v>3.6670237804501349E-2</v>
      </c>
      <c r="I154" s="24">
        <v>0.17467023780450125</v>
      </c>
      <c r="J154" s="115"/>
      <c r="K154" s="26"/>
      <c r="L154" s="27"/>
      <c r="M154" s="11"/>
      <c r="N154" s="11"/>
      <c r="O154" s="11"/>
    </row>
    <row r="155" spans="1:15" x14ac:dyDescent="0.25">
      <c r="A155" s="21">
        <v>140</v>
      </c>
      <c r="B155" s="22">
        <v>91557035</v>
      </c>
      <c r="C155" s="23">
        <v>44.2</v>
      </c>
      <c r="D155" s="134">
        <v>4.1390000000000002</v>
      </c>
      <c r="E155" s="135">
        <v>5.1989999999999998</v>
      </c>
      <c r="F155" s="24">
        <v>1.0599999999999996</v>
      </c>
      <c r="G155" s="24"/>
      <c r="H155" s="24">
        <v>3.3837672462608763E-2</v>
      </c>
      <c r="I155" s="24">
        <v>1.0938376724626084</v>
      </c>
      <c r="J155" s="115"/>
      <c r="K155" s="26"/>
      <c r="L155" s="27"/>
      <c r="M155" s="11"/>
      <c r="N155" s="11"/>
      <c r="O155" s="11"/>
    </row>
    <row r="156" spans="1:15" x14ac:dyDescent="0.25">
      <c r="A156" s="21">
        <v>141</v>
      </c>
      <c r="B156" s="22">
        <v>91557042</v>
      </c>
      <c r="C156" s="23">
        <v>64.400000000000006</v>
      </c>
      <c r="D156" s="134">
        <v>4.8360000000000003</v>
      </c>
      <c r="E156" s="135">
        <v>5.9539999999999997</v>
      </c>
      <c r="F156" s="24">
        <v>1.1179999999999994</v>
      </c>
      <c r="G156" s="24"/>
      <c r="H156" s="24">
        <v>4.9301948112941273E-2</v>
      </c>
      <c r="I156" s="24">
        <v>1.1673019481129407</v>
      </c>
      <c r="J156" s="115"/>
      <c r="K156" s="26"/>
      <c r="L156" s="25"/>
      <c r="M156" s="26"/>
      <c r="N156" s="27"/>
      <c r="O156" s="11"/>
    </row>
    <row r="157" spans="1:15" x14ac:dyDescent="0.25">
      <c r="A157" s="21">
        <v>142</v>
      </c>
      <c r="B157" s="22">
        <v>91557038</v>
      </c>
      <c r="C157" s="23">
        <v>36.200000000000003</v>
      </c>
      <c r="D157" s="134">
        <v>2.44</v>
      </c>
      <c r="E157" s="135">
        <v>2.7170000000000001</v>
      </c>
      <c r="F157" s="24">
        <v>0.27700000000000014</v>
      </c>
      <c r="G157" s="24"/>
      <c r="H157" s="24">
        <v>2.7713206858516679E-2</v>
      </c>
      <c r="I157" s="24">
        <v>0.30471320685851683</v>
      </c>
      <c r="J157" s="115"/>
      <c r="K157" s="26"/>
      <c r="L157" s="25"/>
      <c r="M157" s="26"/>
      <c r="N157" s="27"/>
      <c r="O157" s="11"/>
    </row>
    <row r="158" spans="1:15" x14ac:dyDescent="0.25">
      <c r="A158" s="21">
        <v>143</v>
      </c>
      <c r="B158" s="22">
        <v>91557037</v>
      </c>
      <c r="C158" s="23">
        <v>64.2</v>
      </c>
      <c r="D158" s="134">
        <v>1.3560000000000001</v>
      </c>
      <c r="E158" s="135">
        <v>1.6830000000000001</v>
      </c>
      <c r="F158" s="24">
        <v>0.32699999999999996</v>
      </c>
      <c r="G158" s="24"/>
      <c r="H158" s="24">
        <v>4.9148836472838971E-2</v>
      </c>
      <c r="I158" s="24">
        <v>0.37614883647283892</v>
      </c>
      <c r="J158" s="115"/>
      <c r="K158" s="26"/>
      <c r="L158" s="25"/>
      <c r="M158" s="26"/>
      <c r="N158" s="27"/>
      <c r="O158" s="11"/>
    </row>
    <row r="159" spans="1:15" x14ac:dyDescent="0.25">
      <c r="A159" s="21">
        <v>144</v>
      </c>
      <c r="B159" s="22">
        <v>91557014</v>
      </c>
      <c r="C159" s="23">
        <v>45.6</v>
      </c>
      <c r="D159" s="134">
        <v>3.1379999999999999</v>
      </c>
      <c r="E159" s="135">
        <v>3.8660000000000001</v>
      </c>
      <c r="F159" s="24">
        <v>0.7280000000000002</v>
      </c>
      <c r="G159" s="24"/>
      <c r="H159" s="24">
        <v>3.4909453943324877E-2</v>
      </c>
      <c r="I159" s="24">
        <v>0.7629094539433251</v>
      </c>
      <c r="J159" s="115"/>
      <c r="K159" s="26"/>
      <c r="L159" s="25"/>
      <c r="M159" s="26"/>
      <c r="N159" s="27"/>
      <c r="O159" s="11"/>
    </row>
    <row r="160" spans="1:15" x14ac:dyDescent="0.25">
      <c r="A160" s="21">
        <v>145</v>
      </c>
      <c r="B160" s="22">
        <v>91557139</v>
      </c>
      <c r="C160" s="23">
        <v>53.4</v>
      </c>
      <c r="D160" s="134">
        <v>2.2170000000000001</v>
      </c>
      <c r="E160" s="135">
        <v>3.1040000000000001</v>
      </c>
      <c r="F160" s="24">
        <v>0.88700000000000001</v>
      </c>
      <c r="G160" s="24"/>
      <c r="H160" s="24">
        <v>4.0880807907314652E-2</v>
      </c>
      <c r="I160" s="24">
        <v>0.92788080790731464</v>
      </c>
      <c r="J160" s="115"/>
      <c r="K160" s="26"/>
      <c r="L160" s="25"/>
      <c r="M160" s="26"/>
      <c r="N160" s="27"/>
      <c r="O160" s="11"/>
    </row>
    <row r="161" spans="1:15" x14ac:dyDescent="0.25">
      <c r="A161" s="21">
        <v>146</v>
      </c>
      <c r="B161" s="22">
        <v>91557143</v>
      </c>
      <c r="C161" s="23">
        <v>42.7</v>
      </c>
      <c r="D161" s="134">
        <v>2.7290000000000001</v>
      </c>
      <c r="E161" s="135">
        <v>3.355</v>
      </c>
      <c r="F161" s="24">
        <v>0.62599999999999989</v>
      </c>
      <c r="G161" s="24"/>
      <c r="H161" s="24">
        <v>3.2689335161841498E-2</v>
      </c>
      <c r="I161" s="24">
        <v>0.65868933516184136</v>
      </c>
      <c r="J161" s="115"/>
      <c r="K161" s="26"/>
      <c r="L161" s="25"/>
      <c r="M161" s="26"/>
      <c r="N161" s="27"/>
      <c r="O161" s="11"/>
    </row>
    <row r="162" spans="1:15" x14ac:dyDescent="0.25">
      <c r="A162" s="21">
        <v>147</v>
      </c>
      <c r="B162" s="22">
        <v>91557146</v>
      </c>
      <c r="C162" s="23">
        <v>76.900000000000006</v>
      </c>
      <c r="D162" s="134">
        <v>2.2570000000000001</v>
      </c>
      <c r="E162" s="135">
        <v>2.931</v>
      </c>
      <c r="F162" s="24">
        <v>0.67399999999999993</v>
      </c>
      <c r="G162" s="24"/>
      <c r="H162" s="24">
        <v>5.8871425619335151E-2</v>
      </c>
      <c r="I162" s="24">
        <v>0.73287142561933505</v>
      </c>
      <c r="J162" s="115"/>
      <c r="K162" s="26"/>
      <c r="L162" s="25"/>
      <c r="M162" s="26"/>
      <c r="N162" s="27"/>
      <c r="O162" s="11"/>
    </row>
    <row r="163" spans="1:15" x14ac:dyDescent="0.25">
      <c r="A163" s="21">
        <v>148</v>
      </c>
      <c r="B163" s="22">
        <v>91557142</v>
      </c>
      <c r="C163" s="23">
        <v>77.599999999999994</v>
      </c>
      <c r="D163" s="91">
        <v>0.35699999999999998</v>
      </c>
      <c r="E163" s="137">
        <v>0.83199999999999996</v>
      </c>
      <c r="F163" s="24">
        <v>0.47499999999999998</v>
      </c>
      <c r="G163" s="24"/>
      <c r="H163" s="24">
        <v>5.9407316359693207E-2</v>
      </c>
      <c r="I163" s="24">
        <v>0.53440731635969319</v>
      </c>
      <c r="J163" s="115"/>
      <c r="K163" s="26"/>
      <c r="L163" s="25"/>
      <c r="M163" s="26"/>
      <c r="N163" s="27"/>
      <c r="O163" s="11"/>
    </row>
    <row r="164" spans="1:15" x14ac:dyDescent="0.25">
      <c r="A164" s="76">
        <v>149</v>
      </c>
      <c r="B164" s="77">
        <v>91557141</v>
      </c>
      <c r="C164" s="78">
        <v>47</v>
      </c>
      <c r="D164" s="90">
        <v>3.33</v>
      </c>
      <c r="E164" s="136">
        <v>3.3359999999999999</v>
      </c>
      <c r="F164" s="80"/>
      <c r="G164" s="80">
        <v>1.2085714285714286</v>
      </c>
      <c r="H164" s="80"/>
      <c r="I164" s="80">
        <v>1.2085714285714286</v>
      </c>
      <c r="J164" s="115"/>
      <c r="K164" s="26"/>
      <c r="L164" s="27"/>
      <c r="M164" s="11"/>
      <c r="N164" s="11"/>
      <c r="O164" s="11"/>
    </row>
    <row r="165" spans="1:15" x14ac:dyDescent="0.25">
      <c r="A165" s="76">
        <v>150</v>
      </c>
      <c r="B165" s="77">
        <v>91557140</v>
      </c>
      <c r="C165" s="78">
        <v>52.1</v>
      </c>
      <c r="D165" s="79">
        <v>5.5E-2</v>
      </c>
      <c r="E165" s="116">
        <v>5.5E-2</v>
      </c>
      <c r="F165" s="80">
        <v>0</v>
      </c>
      <c r="G165" s="80">
        <v>1.3397142857142856</v>
      </c>
      <c r="H165" s="80"/>
      <c r="I165" s="80">
        <v>1.3397142857142856</v>
      </c>
      <c r="J165" s="115"/>
      <c r="K165" s="26"/>
      <c r="L165" s="27"/>
      <c r="M165" s="11"/>
      <c r="N165" s="11"/>
      <c r="O165" s="11"/>
    </row>
    <row r="166" spans="1:15" x14ac:dyDescent="0.25">
      <c r="A166" s="76">
        <v>151</v>
      </c>
      <c r="B166" s="77">
        <v>91557144</v>
      </c>
      <c r="C166" s="78">
        <v>47.9</v>
      </c>
      <c r="D166" s="79">
        <v>0</v>
      </c>
      <c r="E166" s="116">
        <v>0</v>
      </c>
      <c r="F166" s="80">
        <v>0</v>
      </c>
      <c r="G166" s="80">
        <v>1.2317142857142858</v>
      </c>
      <c r="H166" s="80"/>
      <c r="I166" s="80">
        <v>1.2317142857142858</v>
      </c>
      <c r="J166" s="115"/>
      <c r="K166" s="26"/>
      <c r="L166" s="27"/>
      <c r="M166" s="11"/>
      <c r="N166" s="11"/>
      <c r="O166" s="11"/>
    </row>
    <row r="167" spans="1:15" x14ac:dyDescent="0.25">
      <c r="A167" s="76">
        <v>152</v>
      </c>
      <c r="B167" s="77">
        <v>91557145</v>
      </c>
      <c r="C167" s="78">
        <v>44.6</v>
      </c>
      <c r="D167" s="79">
        <v>0.379</v>
      </c>
      <c r="E167" s="116">
        <v>0.379</v>
      </c>
      <c r="F167" s="80">
        <v>0</v>
      </c>
      <c r="G167" s="80">
        <v>1.1468571428571428</v>
      </c>
      <c r="H167" s="80"/>
      <c r="I167" s="80">
        <v>1.1468571428571428</v>
      </c>
      <c r="J167" s="115"/>
      <c r="K167" s="26"/>
      <c r="L167" s="27"/>
      <c r="M167" s="11"/>
      <c r="N167" s="11"/>
      <c r="O167" s="11"/>
    </row>
    <row r="168" spans="1:15" x14ac:dyDescent="0.25">
      <c r="A168" s="21">
        <v>153</v>
      </c>
      <c r="B168" s="22">
        <v>91557048</v>
      </c>
      <c r="C168" s="23">
        <v>64.7</v>
      </c>
      <c r="D168" s="134">
        <v>2.6190000000000002</v>
      </c>
      <c r="E168" s="135">
        <v>3.2210000000000001</v>
      </c>
      <c r="F168" s="24">
        <v>0.60199999999999987</v>
      </c>
      <c r="G168" s="24"/>
      <c r="H168" s="24">
        <v>4.9531615573094726E-2</v>
      </c>
      <c r="I168" s="24">
        <v>0.65153161557309458</v>
      </c>
      <c r="J168" s="115"/>
      <c r="K168" s="26"/>
      <c r="L168" s="27"/>
      <c r="M168" s="11"/>
      <c r="N168" s="11"/>
      <c r="O168" s="11"/>
    </row>
    <row r="169" spans="1:15" x14ac:dyDescent="0.25">
      <c r="A169" s="21">
        <v>154</v>
      </c>
      <c r="B169" s="22">
        <v>91557043</v>
      </c>
      <c r="C169" s="23">
        <v>36</v>
      </c>
      <c r="D169" s="134">
        <v>1.3260000000000001</v>
      </c>
      <c r="E169" s="135">
        <v>1.6479999999999999</v>
      </c>
      <c r="F169" s="24">
        <v>0.32199999999999984</v>
      </c>
      <c r="G169" s="24"/>
      <c r="H169" s="24">
        <v>2.7560095218414377E-2</v>
      </c>
      <c r="I169" s="24">
        <v>0.34956009521841425</v>
      </c>
      <c r="J169" s="115"/>
      <c r="K169" s="26"/>
      <c r="L169" s="27"/>
      <c r="M169" s="11"/>
      <c r="N169" s="11"/>
      <c r="O169" s="11"/>
    </row>
    <row r="170" spans="1:15" x14ac:dyDescent="0.25">
      <c r="A170" s="21">
        <v>155</v>
      </c>
      <c r="B170" s="22">
        <v>91557047</v>
      </c>
      <c r="C170" s="23">
        <v>64.599999999999994</v>
      </c>
      <c r="D170" s="66">
        <v>4.2759999999999998</v>
      </c>
      <c r="E170" s="114">
        <v>5.2830000000000004</v>
      </c>
      <c r="F170" s="24">
        <v>1.0070000000000006</v>
      </c>
      <c r="G170" s="24"/>
      <c r="H170" s="24">
        <v>4.9455059753043568E-2</v>
      </c>
      <c r="I170" s="24">
        <v>1.0564550597530442</v>
      </c>
      <c r="J170" s="115"/>
      <c r="K170" s="26"/>
      <c r="L170" s="27"/>
      <c r="M170" s="11"/>
      <c r="N170" s="11"/>
      <c r="O170" s="11"/>
    </row>
    <row r="171" spans="1:15" x14ac:dyDescent="0.25">
      <c r="A171" s="21">
        <v>156</v>
      </c>
      <c r="B171" s="22">
        <v>91557044</v>
      </c>
      <c r="C171" s="23">
        <v>45.2</v>
      </c>
      <c r="D171" s="24">
        <v>3.1539999999999999</v>
      </c>
      <c r="E171" s="114">
        <v>3.6509999999999998</v>
      </c>
      <c r="F171" s="24">
        <v>0.49699999999999989</v>
      </c>
      <c r="G171" s="24"/>
      <c r="H171" s="24">
        <v>3.4603230663120273E-2</v>
      </c>
      <c r="I171" s="24">
        <v>0.53160323066312021</v>
      </c>
      <c r="J171" s="115"/>
      <c r="K171" s="26"/>
      <c r="L171" s="27"/>
      <c r="M171" s="11"/>
      <c r="N171" s="11"/>
      <c r="O171" s="11"/>
    </row>
    <row r="172" spans="1:15" x14ac:dyDescent="0.25">
      <c r="A172" s="21">
        <v>157</v>
      </c>
      <c r="B172" s="22">
        <v>91557134</v>
      </c>
      <c r="C172" s="23">
        <v>53.3</v>
      </c>
      <c r="D172" s="91">
        <v>0.55000000000000004</v>
      </c>
      <c r="E172" s="135">
        <v>0.80600000000000005</v>
      </c>
      <c r="F172" s="24">
        <v>0.25600000000000001</v>
      </c>
      <c r="G172" s="24"/>
      <c r="H172" s="24">
        <v>4.0804252087263501E-2</v>
      </c>
      <c r="I172" s="24">
        <v>0.29680425208726352</v>
      </c>
      <c r="J172" s="115"/>
      <c r="K172" s="26"/>
      <c r="L172" s="27"/>
      <c r="M172" s="11"/>
      <c r="N172" s="11"/>
      <c r="O172" s="11"/>
    </row>
    <row r="173" spans="1:15" x14ac:dyDescent="0.25">
      <c r="A173" s="21">
        <v>158</v>
      </c>
      <c r="B173" s="22">
        <v>91557005</v>
      </c>
      <c r="C173" s="23">
        <v>42.7</v>
      </c>
      <c r="D173" s="134">
        <v>0.128</v>
      </c>
      <c r="E173" s="135">
        <v>0.20699999999999999</v>
      </c>
      <c r="F173" s="24">
        <v>7.8999999999999987E-2</v>
      </c>
      <c r="G173" s="24"/>
      <c r="H173" s="24">
        <v>3.2689335161841498E-2</v>
      </c>
      <c r="I173" s="24">
        <v>0.11168933516184149</v>
      </c>
      <c r="J173" s="115"/>
      <c r="K173" s="26"/>
      <c r="L173" s="27"/>
      <c r="M173" s="11"/>
      <c r="N173" s="11"/>
      <c r="O173" s="11"/>
    </row>
    <row r="174" spans="1:15" x14ac:dyDescent="0.25">
      <c r="A174" s="76">
        <v>159</v>
      </c>
      <c r="B174" s="77">
        <v>91557006</v>
      </c>
      <c r="C174" s="78">
        <v>77.099999999999994</v>
      </c>
      <c r="D174" s="79">
        <v>0</v>
      </c>
      <c r="E174" s="116">
        <v>0</v>
      </c>
      <c r="F174" s="80">
        <v>0</v>
      </c>
      <c r="G174" s="80">
        <v>1.9825714285714284</v>
      </c>
      <c r="H174" s="80"/>
      <c r="I174" s="80">
        <v>1.9825714285714284</v>
      </c>
      <c r="J174" s="115"/>
      <c r="K174" s="26"/>
      <c r="L174" s="27"/>
      <c r="M174" s="11"/>
      <c r="N174" s="11"/>
      <c r="O174" s="11"/>
    </row>
    <row r="175" spans="1:15" x14ac:dyDescent="0.25">
      <c r="A175" s="76">
        <v>160</v>
      </c>
      <c r="B175" s="77">
        <v>91557003</v>
      </c>
      <c r="C175" s="78">
        <v>77.7</v>
      </c>
      <c r="D175" s="79">
        <v>0</v>
      </c>
      <c r="E175" s="116">
        <v>0</v>
      </c>
      <c r="F175" s="80">
        <v>0</v>
      </c>
      <c r="G175" s="80">
        <v>1.998</v>
      </c>
      <c r="H175" s="80"/>
      <c r="I175" s="80">
        <v>1.998</v>
      </c>
      <c r="J175" s="115"/>
      <c r="K175" s="26"/>
      <c r="L175" s="27"/>
      <c r="M175" s="11"/>
      <c r="N175" s="11"/>
      <c r="O175" s="11"/>
    </row>
    <row r="176" spans="1:15" x14ac:dyDescent="0.25">
      <c r="A176" s="21">
        <v>161</v>
      </c>
      <c r="B176" s="22">
        <v>91557004</v>
      </c>
      <c r="C176" s="23">
        <v>46.9</v>
      </c>
      <c r="D176" s="134">
        <v>1.0569999999999999</v>
      </c>
      <c r="E176" s="135">
        <v>1.4910000000000001</v>
      </c>
      <c r="F176" s="24">
        <v>0.43400000000000016</v>
      </c>
      <c r="G176" s="24"/>
      <c r="H176" s="24">
        <v>3.5904679603989839E-2</v>
      </c>
      <c r="I176" s="24">
        <v>0.46990467960399002</v>
      </c>
      <c r="J176" s="115"/>
      <c r="K176" s="26"/>
      <c r="L176" s="27"/>
      <c r="M176" s="11"/>
      <c r="N176" s="11"/>
      <c r="O176" s="11"/>
    </row>
    <row r="177" spans="1:15" x14ac:dyDescent="0.25">
      <c r="A177" s="21">
        <v>162</v>
      </c>
      <c r="B177" s="22">
        <v>91557132</v>
      </c>
      <c r="C177" s="23">
        <v>52.1</v>
      </c>
      <c r="D177" s="134">
        <v>1.726</v>
      </c>
      <c r="E177" s="135">
        <v>1.9750000000000001</v>
      </c>
      <c r="F177" s="24">
        <v>0.24900000000000011</v>
      </c>
      <c r="G177" s="24"/>
      <c r="H177" s="24">
        <v>3.9885582246649696E-2</v>
      </c>
      <c r="I177" s="24">
        <v>0.28888558224664979</v>
      </c>
      <c r="J177" s="115"/>
      <c r="K177" s="26"/>
      <c r="L177" s="27"/>
      <c r="M177" s="11"/>
      <c r="N177" s="11"/>
      <c r="O177" s="11"/>
    </row>
    <row r="178" spans="1:15" x14ac:dyDescent="0.25">
      <c r="A178" s="21">
        <v>163</v>
      </c>
      <c r="B178" s="22">
        <v>91557133</v>
      </c>
      <c r="C178" s="23">
        <v>48.3</v>
      </c>
      <c r="D178" s="24">
        <v>0.372</v>
      </c>
      <c r="E178" s="117">
        <v>0.91</v>
      </c>
      <c r="F178" s="24">
        <v>0.53800000000000003</v>
      </c>
      <c r="G178" s="24"/>
      <c r="H178" s="24">
        <v>3.6976461084705953E-2</v>
      </c>
      <c r="I178" s="24">
        <v>0.57497646108470601</v>
      </c>
      <c r="J178" s="115"/>
      <c r="K178" s="26"/>
      <c r="L178" s="27"/>
      <c r="M178" s="11"/>
      <c r="N178" s="11"/>
      <c r="O178" s="11"/>
    </row>
    <row r="179" spans="1:15" x14ac:dyDescent="0.25">
      <c r="A179" s="21">
        <v>164</v>
      </c>
      <c r="B179" s="22">
        <v>91557131</v>
      </c>
      <c r="C179" s="23">
        <v>44.5</v>
      </c>
      <c r="D179" s="91">
        <v>0.53700000000000003</v>
      </c>
      <c r="E179" s="137">
        <v>0.77500000000000002</v>
      </c>
      <c r="F179" s="24">
        <v>0.23799999999999999</v>
      </c>
      <c r="G179" s="24"/>
      <c r="H179" s="24">
        <v>3.4067339922762216E-2</v>
      </c>
      <c r="I179" s="24">
        <v>0.27206733992276222</v>
      </c>
      <c r="J179" s="115"/>
      <c r="K179" s="26"/>
      <c r="L179" s="27"/>
      <c r="M179" s="11"/>
      <c r="N179" s="11"/>
      <c r="O179" s="11"/>
    </row>
    <row r="180" spans="1:15" x14ac:dyDescent="0.25">
      <c r="A180" s="21">
        <v>165</v>
      </c>
      <c r="B180" s="22">
        <v>91557137</v>
      </c>
      <c r="C180" s="23">
        <v>64.5</v>
      </c>
      <c r="D180" s="134">
        <v>4.22</v>
      </c>
      <c r="E180" s="135">
        <v>5.2270000000000003</v>
      </c>
      <c r="F180" s="24">
        <v>1.0070000000000006</v>
      </c>
      <c r="G180" s="24"/>
      <c r="H180" s="24">
        <v>4.9378503932992417E-2</v>
      </c>
      <c r="I180" s="24">
        <v>1.0563785039329929</v>
      </c>
      <c r="J180" s="115"/>
      <c r="K180" s="26"/>
      <c r="L180" s="27"/>
      <c r="M180" s="11"/>
      <c r="N180" s="11"/>
      <c r="O180" s="11"/>
    </row>
    <row r="181" spans="1:15" x14ac:dyDescent="0.25">
      <c r="A181" s="21">
        <v>166</v>
      </c>
      <c r="B181" s="22">
        <v>91557138</v>
      </c>
      <c r="C181" s="23">
        <v>35.700000000000003</v>
      </c>
      <c r="D181" s="134">
        <v>2.266</v>
      </c>
      <c r="E181" s="135">
        <v>2.7</v>
      </c>
      <c r="F181" s="24">
        <v>0.43400000000000016</v>
      </c>
      <c r="G181" s="24"/>
      <c r="H181" s="24">
        <v>2.7330427758260924E-2</v>
      </c>
      <c r="I181" s="24">
        <v>0.46133042775826111</v>
      </c>
      <c r="J181" s="115"/>
      <c r="K181" s="26"/>
      <c r="L181" s="27"/>
      <c r="M181" s="11"/>
      <c r="N181" s="11"/>
      <c r="O181" s="11"/>
    </row>
    <row r="182" spans="1:15" x14ac:dyDescent="0.25">
      <c r="A182" s="21">
        <v>167</v>
      </c>
      <c r="B182" s="22">
        <v>91557136</v>
      </c>
      <c r="C182" s="23">
        <v>64.400000000000006</v>
      </c>
      <c r="D182" s="134">
        <v>2.5739999999999998</v>
      </c>
      <c r="E182" s="135">
        <v>2.85</v>
      </c>
      <c r="F182" s="24">
        <v>0.27600000000000025</v>
      </c>
      <c r="G182" s="24"/>
      <c r="H182" s="24">
        <v>4.9301948112941273E-2</v>
      </c>
      <c r="I182" s="24">
        <v>0.3253019481129415</v>
      </c>
      <c r="J182" s="115"/>
      <c r="K182" s="26"/>
      <c r="L182" s="27"/>
      <c r="M182" s="11"/>
      <c r="N182" s="11"/>
      <c r="O182" s="11"/>
    </row>
    <row r="183" spans="1:15" x14ac:dyDescent="0.25">
      <c r="A183" s="21">
        <v>168</v>
      </c>
      <c r="B183" s="22">
        <v>91557135</v>
      </c>
      <c r="C183" s="23">
        <v>45.5</v>
      </c>
      <c r="D183" s="134">
        <v>3.0760000000000001</v>
      </c>
      <c r="E183" s="135">
        <v>3.923</v>
      </c>
      <c r="F183" s="24">
        <v>0.84699999999999998</v>
      </c>
      <c r="G183" s="24"/>
      <c r="H183" s="24">
        <v>3.4832898123273726E-2</v>
      </c>
      <c r="I183" s="24">
        <v>0.8818328981232737</v>
      </c>
      <c r="J183" s="115"/>
      <c r="K183" s="26"/>
      <c r="L183" s="27"/>
      <c r="M183" s="11"/>
      <c r="N183" s="11"/>
      <c r="O183" s="11"/>
    </row>
    <row r="184" spans="1:15" x14ac:dyDescent="0.25">
      <c r="A184" s="76">
        <v>169</v>
      </c>
      <c r="B184" s="77">
        <v>91557011</v>
      </c>
      <c r="C184" s="78">
        <v>53.1</v>
      </c>
      <c r="D184" s="79">
        <v>0</v>
      </c>
      <c r="E184" s="116">
        <v>0</v>
      </c>
      <c r="F184" s="80">
        <v>0</v>
      </c>
      <c r="G184" s="80">
        <v>1.3654285714285714</v>
      </c>
      <c r="H184" s="80"/>
      <c r="I184" s="80">
        <v>1.3654285714285714</v>
      </c>
      <c r="J184" s="115"/>
      <c r="K184" s="26"/>
      <c r="L184" s="27"/>
      <c r="M184" s="11"/>
      <c r="N184" s="11"/>
      <c r="O184" s="11"/>
    </row>
    <row r="185" spans="1:15" x14ac:dyDescent="0.25">
      <c r="A185" s="76">
        <v>170</v>
      </c>
      <c r="B185" s="77">
        <v>91557018</v>
      </c>
      <c r="C185" s="78">
        <v>42.8</v>
      </c>
      <c r="D185" s="90">
        <v>8.5999999999999993E-2</v>
      </c>
      <c r="E185" s="116">
        <v>8.5999999999999993E-2</v>
      </c>
      <c r="F185" s="80">
        <v>0</v>
      </c>
      <c r="G185" s="80">
        <v>1.1005714285714285</v>
      </c>
      <c r="H185" s="80"/>
      <c r="I185" s="80">
        <v>1.1005714285714285</v>
      </c>
      <c r="J185" s="115"/>
      <c r="K185" s="26"/>
      <c r="L185" s="27"/>
      <c r="M185" s="11"/>
      <c r="N185" s="11"/>
      <c r="O185" s="11"/>
    </row>
    <row r="186" spans="1:15" x14ac:dyDescent="0.25">
      <c r="A186" s="21">
        <v>171</v>
      </c>
      <c r="B186" s="22">
        <v>91557014</v>
      </c>
      <c r="C186" s="23">
        <v>78.5</v>
      </c>
      <c r="D186" s="134">
        <v>8.298</v>
      </c>
      <c r="E186" s="135">
        <v>9.8450000000000006</v>
      </c>
      <c r="F186" s="24">
        <v>1.5470000000000006</v>
      </c>
      <c r="G186" s="24"/>
      <c r="H186" s="24">
        <v>6.0096318740153566E-2</v>
      </c>
      <c r="I186" s="24">
        <v>1.6070963187401541</v>
      </c>
      <c r="J186" s="115"/>
      <c r="K186" s="26"/>
      <c r="L186" s="27"/>
      <c r="M186" s="11"/>
      <c r="N186" s="11"/>
      <c r="O186" s="11"/>
    </row>
    <row r="187" spans="1:15" x14ac:dyDescent="0.25">
      <c r="A187" s="21">
        <v>172</v>
      </c>
      <c r="B187" s="22">
        <v>91557017</v>
      </c>
      <c r="C187" s="23">
        <v>77.3</v>
      </c>
      <c r="D187" s="91">
        <v>2.3719999999999999</v>
      </c>
      <c r="E187" s="137">
        <v>2.988</v>
      </c>
      <c r="F187" s="24">
        <v>0.6160000000000001</v>
      </c>
      <c r="G187" s="24"/>
      <c r="H187" s="24">
        <v>5.9177648899539755E-2</v>
      </c>
      <c r="I187" s="24">
        <v>0.67517764889953991</v>
      </c>
      <c r="J187" s="115"/>
      <c r="K187" s="26"/>
      <c r="L187" s="27"/>
      <c r="M187" s="11"/>
      <c r="N187" s="11"/>
      <c r="O187" s="11"/>
    </row>
    <row r="188" spans="1:15" x14ac:dyDescent="0.25">
      <c r="A188" s="21">
        <v>173</v>
      </c>
      <c r="B188" s="22">
        <v>91557013</v>
      </c>
      <c r="C188" s="23">
        <v>46.9</v>
      </c>
      <c r="D188" s="91">
        <v>1.917</v>
      </c>
      <c r="E188" s="137">
        <v>2.0649999999999999</v>
      </c>
      <c r="F188" s="24">
        <v>0.14799999999999991</v>
      </c>
      <c r="G188" s="24"/>
      <c r="H188" s="24">
        <v>3.5904679603989839E-2</v>
      </c>
      <c r="I188" s="24">
        <v>0.18390467960398976</v>
      </c>
      <c r="J188" s="115"/>
      <c r="K188" s="26"/>
      <c r="L188" s="27"/>
      <c r="M188" s="11"/>
      <c r="N188" s="11"/>
      <c r="O188" s="11"/>
    </row>
    <row r="189" spans="1:15" x14ac:dyDescent="0.25">
      <c r="A189" s="21">
        <v>174</v>
      </c>
      <c r="B189" s="22">
        <v>91557012</v>
      </c>
      <c r="C189" s="23">
        <v>52.1</v>
      </c>
      <c r="D189" s="134">
        <v>3.1880000000000002</v>
      </c>
      <c r="E189" s="135">
        <v>3.3839999999999999</v>
      </c>
      <c r="F189" s="24">
        <v>0.19599999999999973</v>
      </c>
      <c r="G189" s="24"/>
      <c r="H189" s="24">
        <v>3.9885582246649696E-2</v>
      </c>
      <c r="I189" s="24">
        <v>0.23588558224664943</v>
      </c>
      <c r="J189" s="115"/>
      <c r="K189" s="26"/>
      <c r="L189" s="27"/>
      <c r="M189" s="11"/>
      <c r="N189" s="11"/>
      <c r="O189" s="11"/>
    </row>
    <row r="190" spans="1:15" x14ac:dyDescent="0.25">
      <c r="A190" s="21">
        <v>175</v>
      </c>
      <c r="B190" s="22">
        <v>91557015</v>
      </c>
      <c r="C190" s="23">
        <v>48.1</v>
      </c>
      <c r="D190" s="134">
        <v>0.78700000000000003</v>
      </c>
      <c r="E190" s="135">
        <v>0.82499999999999996</v>
      </c>
      <c r="F190" s="24">
        <v>3.7999999999999923E-2</v>
      </c>
      <c r="G190" s="24"/>
      <c r="H190" s="24">
        <v>3.6823349444603651E-2</v>
      </c>
      <c r="I190" s="24">
        <v>7.4823349444603574E-2</v>
      </c>
      <c r="J190" s="115"/>
      <c r="K190" s="26"/>
      <c r="L190" s="27"/>
      <c r="M190" s="11"/>
      <c r="N190" s="11"/>
      <c r="O190" s="11"/>
    </row>
    <row r="191" spans="1:15" x14ac:dyDescent="0.25">
      <c r="A191" s="21">
        <v>176</v>
      </c>
      <c r="B191" s="22">
        <v>91557016</v>
      </c>
      <c r="C191" s="23">
        <v>44.8</v>
      </c>
      <c r="D191" s="134">
        <v>4.492</v>
      </c>
      <c r="E191" s="135">
        <v>5.6420000000000003</v>
      </c>
      <c r="F191" s="24">
        <v>1.1500000000000004</v>
      </c>
      <c r="G191" s="24"/>
      <c r="H191" s="24">
        <v>3.4297007382915662E-2</v>
      </c>
      <c r="I191" s="24">
        <v>1.184297007382916</v>
      </c>
      <c r="J191" s="115"/>
      <c r="K191" s="26"/>
      <c r="L191" s="30"/>
      <c r="M191" s="28"/>
      <c r="N191" s="11"/>
      <c r="O191" s="11"/>
    </row>
    <row r="192" spans="1:15" x14ac:dyDescent="0.25">
      <c r="A192" s="21">
        <v>177</v>
      </c>
      <c r="B192" s="22">
        <v>91557010</v>
      </c>
      <c r="C192" s="23">
        <v>64.7</v>
      </c>
      <c r="D192" s="134">
        <v>4.6219999999999999</v>
      </c>
      <c r="E192" s="135">
        <v>4.9480000000000004</v>
      </c>
      <c r="F192" s="24">
        <v>0.32600000000000051</v>
      </c>
      <c r="G192" s="24"/>
      <c r="H192" s="24">
        <v>4.9531615573094726E-2</v>
      </c>
      <c r="I192" s="24">
        <v>0.37553161557309522</v>
      </c>
      <c r="J192" s="115"/>
      <c r="K192" s="26"/>
      <c r="L192" s="27"/>
      <c r="M192" s="11"/>
      <c r="N192" s="11"/>
      <c r="O192" s="11"/>
    </row>
    <row r="193" spans="1:15" x14ac:dyDescent="0.25">
      <c r="A193" s="76">
        <v>178</v>
      </c>
      <c r="B193" s="77">
        <v>91557007</v>
      </c>
      <c r="C193" s="78">
        <v>36.1</v>
      </c>
      <c r="D193" s="90">
        <v>4.3999999999999997E-2</v>
      </c>
      <c r="E193" s="136">
        <v>4.3999999999999997E-2</v>
      </c>
      <c r="F193" s="80">
        <v>0</v>
      </c>
      <c r="G193" s="80">
        <v>0.92828571428571427</v>
      </c>
      <c r="H193" s="80"/>
      <c r="I193" s="80">
        <v>0.92828571428571427</v>
      </c>
      <c r="J193" s="115"/>
      <c r="K193" s="26"/>
      <c r="L193" s="27"/>
      <c r="M193" s="11"/>
      <c r="N193" s="11"/>
      <c r="O193" s="11"/>
    </row>
    <row r="194" spans="1:15" x14ac:dyDescent="0.25">
      <c r="A194" s="21">
        <v>179</v>
      </c>
      <c r="B194" s="22">
        <v>91557009</v>
      </c>
      <c r="C194" s="23">
        <v>64.099999999999994</v>
      </c>
      <c r="D194" s="134">
        <v>4.4580000000000002</v>
      </c>
      <c r="E194" s="135">
        <v>5.7439999999999998</v>
      </c>
      <c r="F194" s="24">
        <v>1.2859999999999996</v>
      </c>
      <c r="G194" s="24"/>
      <c r="H194" s="24">
        <v>4.9072280652787813E-2</v>
      </c>
      <c r="I194" s="24">
        <v>1.3350722806527875</v>
      </c>
      <c r="J194" s="115"/>
      <c r="K194" s="26"/>
      <c r="L194" s="27"/>
      <c r="M194" s="11"/>
      <c r="N194" s="11"/>
      <c r="O194" s="11"/>
    </row>
    <row r="195" spans="1:15" x14ac:dyDescent="0.25">
      <c r="A195" s="21">
        <v>180</v>
      </c>
      <c r="B195" s="22">
        <v>915057008</v>
      </c>
      <c r="C195" s="23">
        <v>45.6</v>
      </c>
      <c r="D195" s="134">
        <v>2.8170000000000002</v>
      </c>
      <c r="E195" s="135">
        <v>3.3180000000000001</v>
      </c>
      <c r="F195" s="24">
        <v>0.50099999999999989</v>
      </c>
      <c r="G195" s="24"/>
      <c r="H195" s="24">
        <v>3.4909453943324877E-2</v>
      </c>
      <c r="I195" s="24">
        <v>0.53590945394332479</v>
      </c>
      <c r="J195" s="115"/>
      <c r="K195" s="26"/>
      <c r="L195" s="27"/>
      <c r="M195" s="11"/>
      <c r="N195" s="11"/>
      <c r="O195" s="11"/>
    </row>
    <row r="196" spans="1:15" x14ac:dyDescent="0.25">
      <c r="A196" s="21">
        <v>181</v>
      </c>
      <c r="B196" s="22">
        <v>91505751</v>
      </c>
      <c r="C196" s="23">
        <v>53.3</v>
      </c>
      <c r="D196" s="134">
        <v>4.8120000000000003</v>
      </c>
      <c r="E196" s="114">
        <v>5.8719999999999999</v>
      </c>
      <c r="F196" s="24">
        <v>1.0599999999999996</v>
      </c>
      <c r="G196" s="24"/>
      <c r="H196" s="24">
        <v>4.0804252087263501E-2</v>
      </c>
      <c r="I196" s="24">
        <v>1.1008042520872632</v>
      </c>
      <c r="J196" s="115"/>
      <c r="K196" s="26"/>
      <c r="L196" s="30"/>
      <c r="M196" s="11"/>
      <c r="N196" s="11"/>
      <c r="O196" s="11"/>
    </row>
    <row r="197" spans="1:15" x14ac:dyDescent="0.25">
      <c r="A197" s="76">
        <v>182</v>
      </c>
      <c r="B197" s="77">
        <v>91505742</v>
      </c>
      <c r="C197" s="78">
        <v>43</v>
      </c>
      <c r="D197" s="89">
        <v>1.0407</v>
      </c>
      <c r="E197" s="118">
        <v>1.0407</v>
      </c>
      <c r="F197" s="80">
        <v>0</v>
      </c>
      <c r="G197" s="80">
        <v>1.1057142857142856</v>
      </c>
      <c r="H197" s="80"/>
      <c r="I197" s="80">
        <v>1.1057142857142856</v>
      </c>
      <c r="J197" s="115"/>
      <c r="K197" s="26"/>
      <c r="L197" s="27"/>
      <c r="M197" s="11"/>
      <c r="N197" s="11"/>
      <c r="O197" s="11"/>
    </row>
    <row r="198" spans="1:15" x14ac:dyDescent="0.25">
      <c r="A198" s="21">
        <v>183</v>
      </c>
      <c r="B198" s="22">
        <v>91505745</v>
      </c>
      <c r="C198" s="23">
        <v>77.3</v>
      </c>
      <c r="D198" s="134">
        <v>3.0379999999999998</v>
      </c>
      <c r="E198" s="114">
        <v>3.0720000000000001</v>
      </c>
      <c r="F198" s="24">
        <v>3.4000000000000252E-2</v>
      </c>
      <c r="G198" s="24"/>
      <c r="H198" s="24">
        <v>5.9177648899539755E-2</v>
      </c>
      <c r="I198" s="24">
        <v>9.317764889954E-2</v>
      </c>
      <c r="J198" s="115"/>
      <c r="K198" s="26"/>
      <c r="L198" s="27"/>
      <c r="M198" s="11"/>
      <c r="N198" s="11"/>
      <c r="O198" s="11"/>
    </row>
    <row r="199" spans="1:15" x14ac:dyDescent="0.25">
      <c r="A199" s="21">
        <v>184</v>
      </c>
      <c r="B199" s="22">
        <v>91505744</v>
      </c>
      <c r="C199" s="23">
        <v>77.900000000000006</v>
      </c>
      <c r="D199" s="134">
        <v>2.738</v>
      </c>
      <c r="E199" s="119">
        <v>3.2759999999999998</v>
      </c>
      <c r="F199" s="24">
        <v>0.53799999999999981</v>
      </c>
      <c r="G199" s="24"/>
      <c r="H199" s="24">
        <v>5.9636983819846667E-2</v>
      </c>
      <c r="I199" s="24">
        <v>0.59763698381984653</v>
      </c>
      <c r="J199" s="115"/>
      <c r="K199" s="26"/>
      <c r="L199" s="30"/>
      <c r="M199" s="11"/>
      <c r="N199" s="11"/>
      <c r="O199" s="11"/>
    </row>
    <row r="200" spans="1:15" x14ac:dyDescent="0.25">
      <c r="A200" s="76">
        <v>185</v>
      </c>
      <c r="B200" s="77">
        <v>91505743</v>
      </c>
      <c r="C200" s="78">
        <v>47</v>
      </c>
      <c r="D200" s="90">
        <v>1.002</v>
      </c>
      <c r="E200" s="140">
        <v>1.0029999999999999</v>
      </c>
      <c r="F200" s="80"/>
      <c r="G200" s="80">
        <v>1.2085714285714286</v>
      </c>
      <c r="H200" s="80"/>
      <c r="I200" s="80">
        <v>1.2085714285714286</v>
      </c>
      <c r="J200" s="115"/>
      <c r="K200" s="26"/>
      <c r="L200" s="30"/>
      <c r="M200" s="11"/>
      <c r="N200" s="11"/>
      <c r="O200" s="11"/>
    </row>
    <row r="201" spans="1:15" x14ac:dyDescent="0.25">
      <c r="A201" s="21">
        <v>186</v>
      </c>
      <c r="B201" s="22">
        <v>91505750</v>
      </c>
      <c r="C201" s="23">
        <v>52.2</v>
      </c>
      <c r="D201" s="134">
        <v>1.9279999999999999</v>
      </c>
      <c r="E201" s="114">
        <v>2.4020000000000001</v>
      </c>
      <c r="F201" s="24">
        <v>0.4740000000000002</v>
      </c>
      <c r="G201" s="24"/>
      <c r="H201" s="24">
        <v>3.9962138066700847E-2</v>
      </c>
      <c r="I201" s="24">
        <v>0.51396213806670099</v>
      </c>
      <c r="J201" s="115"/>
      <c r="K201" s="26"/>
      <c r="L201" s="30"/>
      <c r="M201" s="31"/>
      <c r="N201" s="32"/>
      <c r="O201" s="11"/>
    </row>
    <row r="202" spans="1:15" x14ac:dyDescent="0.25">
      <c r="A202" s="76">
        <v>187</v>
      </c>
      <c r="B202" s="77">
        <v>91505752</v>
      </c>
      <c r="C202" s="78">
        <v>48.3</v>
      </c>
      <c r="D202" s="90">
        <v>0</v>
      </c>
      <c r="E202" s="116">
        <v>0</v>
      </c>
      <c r="F202" s="80">
        <v>0</v>
      </c>
      <c r="G202" s="80">
        <v>1.242</v>
      </c>
      <c r="H202" s="80"/>
      <c r="I202" s="80">
        <v>1.242</v>
      </c>
      <c r="J202" s="115"/>
      <c r="K202" s="26"/>
      <c r="L202" s="30"/>
      <c r="M202" s="31"/>
      <c r="N202" s="33"/>
      <c r="O202" s="11"/>
    </row>
    <row r="203" spans="1:15" x14ac:dyDescent="0.25">
      <c r="A203" s="21">
        <v>188</v>
      </c>
      <c r="B203" s="22">
        <v>91505753</v>
      </c>
      <c r="C203" s="23">
        <v>44.8</v>
      </c>
      <c r="D203" s="134">
        <v>3.2839999999999998</v>
      </c>
      <c r="E203" s="114">
        <v>3.93</v>
      </c>
      <c r="F203" s="24">
        <v>0.64600000000000035</v>
      </c>
      <c r="G203" s="24"/>
      <c r="H203" s="24">
        <v>3.4297007382915662E-2</v>
      </c>
      <c r="I203" s="24">
        <v>0.68029700738291599</v>
      </c>
      <c r="J203" s="115"/>
      <c r="K203" s="26"/>
      <c r="L203" s="27"/>
      <c r="M203" s="11"/>
      <c r="N203" s="11"/>
      <c r="O203" s="11"/>
    </row>
    <row r="204" spans="1:15" x14ac:dyDescent="0.25">
      <c r="A204" s="21">
        <v>189</v>
      </c>
      <c r="B204" s="22">
        <v>91505757</v>
      </c>
      <c r="C204" s="23">
        <v>64.7</v>
      </c>
      <c r="D204" s="134">
        <v>2.0859999999999999</v>
      </c>
      <c r="E204" s="114">
        <v>2.3849999999999998</v>
      </c>
      <c r="F204" s="24">
        <v>0.29899999999999993</v>
      </c>
      <c r="G204" s="24"/>
      <c r="H204" s="24">
        <v>4.9531615573094726E-2</v>
      </c>
      <c r="I204" s="24">
        <v>0.34853161557309464</v>
      </c>
      <c r="J204" s="115"/>
      <c r="K204" s="26"/>
      <c r="L204" s="27"/>
      <c r="M204" s="11"/>
      <c r="N204" s="11"/>
      <c r="O204" s="11"/>
    </row>
    <row r="205" spans="1:15" x14ac:dyDescent="0.25">
      <c r="A205" s="21">
        <v>190</v>
      </c>
      <c r="B205" s="22">
        <v>91505754</v>
      </c>
      <c r="C205" s="23">
        <v>36.1</v>
      </c>
      <c r="D205" s="134">
        <v>0.64500000000000002</v>
      </c>
      <c r="E205" s="114">
        <v>0.75600000000000001</v>
      </c>
      <c r="F205" s="24">
        <v>0.11099999999999999</v>
      </c>
      <c r="G205" s="24"/>
      <c r="H205" s="24">
        <v>2.7636651038465528E-2</v>
      </c>
      <c r="I205" s="24">
        <v>0.13863665103846551</v>
      </c>
      <c r="J205" s="115"/>
      <c r="K205" s="26"/>
      <c r="L205" s="34"/>
      <c r="M205" s="35"/>
      <c r="N205" s="11"/>
      <c r="O205" s="11"/>
    </row>
    <row r="206" spans="1:15" x14ac:dyDescent="0.25">
      <c r="A206" s="120">
        <v>191</v>
      </c>
      <c r="B206" s="121">
        <v>91505755</v>
      </c>
      <c r="C206" s="122">
        <v>64.7</v>
      </c>
      <c r="D206" s="138">
        <v>0.17599999999999999</v>
      </c>
      <c r="E206" s="124">
        <v>0.19400000000000001</v>
      </c>
      <c r="F206" s="125">
        <v>1.8000000000000016E-2</v>
      </c>
      <c r="G206" s="125"/>
      <c r="H206" s="24">
        <v>4.9531615573094726E-2</v>
      </c>
      <c r="I206" s="125">
        <v>6.7531615573094742E-2</v>
      </c>
      <c r="J206" s="115"/>
      <c r="K206" s="26"/>
      <c r="L206" s="27"/>
      <c r="M206" s="11"/>
      <c r="N206" s="11"/>
      <c r="O206" s="11"/>
    </row>
    <row r="207" spans="1:15" x14ac:dyDescent="0.25">
      <c r="A207" s="21">
        <v>192</v>
      </c>
      <c r="B207" s="22">
        <v>91505756</v>
      </c>
      <c r="C207" s="23">
        <v>45.5</v>
      </c>
      <c r="D207" s="134">
        <v>1.5009999999999999</v>
      </c>
      <c r="E207" s="114">
        <v>1.841</v>
      </c>
      <c r="F207" s="24">
        <v>0.34000000000000008</v>
      </c>
      <c r="G207" s="24"/>
      <c r="H207" s="24">
        <v>3.4832898123273726E-2</v>
      </c>
      <c r="I207" s="24">
        <v>0.37483289812327381</v>
      </c>
      <c r="J207" s="115"/>
      <c r="K207" s="26"/>
      <c r="L207" s="27"/>
      <c r="M207" s="11"/>
      <c r="N207" s="11"/>
      <c r="O207" s="11"/>
    </row>
    <row r="208" spans="1:15" x14ac:dyDescent="0.25">
      <c r="A208" s="21">
        <v>193</v>
      </c>
      <c r="B208" s="22">
        <v>91505749</v>
      </c>
      <c r="C208" s="23">
        <v>53.3</v>
      </c>
      <c r="D208" s="134">
        <v>4.0549999999999997</v>
      </c>
      <c r="E208" s="114">
        <v>4.798</v>
      </c>
      <c r="F208" s="24">
        <v>0.74300000000000033</v>
      </c>
      <c r="G208" s="24"/>
      <c r="H208" s="24">
        <v>4.0804252087263501E-2</v>
      </c>
      <c r="I208" s="24">
        <v>0.78380425208726379</v>
      </c>
      <c r="J208" s="115"/>
      <c r="K208" s="26"/>
      <c r="L208" s="30"/>
      <c r="M208" s="11"/>
      <c r="N208" s="11"/>
      <c r="O208" s="11"/>
    </row>
    <row r="209" spans="1:15" x14ac:dyDescent="0.25">
      <c r="A209" s="76">
        <v>194</v>
      </c>
      <c r="B209" s="77">
        <v>91557078</v>
      </c>
      <c r="C209" s="78">
        <v>43</v>
      </c>
      <c r="D209" s="90">
        <v>9.0999999999999998E-2</v>
      </c>
      <c r="E209" s="116">
        <v>9.0999999999999998E-2</v>
      </c>
      <c r="F209" s="80">
        <v>0</v>
      </c>
      <c r="G209" s="80">
        <v>1.1057142857142856</v>
      </c>
      <c r="H209" s="80"/>
      <c r="I209" s="80">
        <v>1.1057142857142856</v>
      </c>
      <c r="J209" s="115"/>
      <c r="K209" s="26"/>
      <c r="L209" s="30"/>
      <c r="M209" s="11"/>
      <c r="N209" s="11"/>
      <c r="O209" s="11"/>
    </row>
    <row r="210" spans="1:15" x14ac:dyDescent="0.25">
      <c r="A210" s="21">
        <v>195</v>
      </c>
      <c r="B210" s="22">
        <v>91557082</v>
      </c>
      <c r="C210" s="23">
        <v>77.2</v>
      </c>
      <c r="D210" s="91">
        <v>2.4159999999999999</v>
      </c>
      <c r="E210" s="114">
        <v>4.0019999999999998</v>
      </c>
      <c r="F210" s="24">
        <v>1.5859999999999999</v>
      </c>
      <c r="G210" s="24"/>
      <c r="H210" s="24">
        <v>5.9101093079488604E-2</v>
      </c>
      <c r="I210" s="24">
        <v>1.6451010930794885</v>
      </c>
      <c r="J210" s="115"/>
      <c r="K210" s="26"/>
      <c r="L210" s="27"/>
      <c r="M210" s="11"/>
      <c r="N210" s="11"/>
      <c r="O210" s="11"/>
    </row>
    <row r="211" spans="1:15" x14ac:dyDescent="0.25">
      <c r="A211" s="21">
        <v>196</v>
      </c>
      <c r="B211" s="22">
        <v>91505737</v>
      </c>
      <c r="C211" s="23">
        <v>78.3</v>
      </c>
      <c r="D211" s="91">
        <v>4.1109999999999998</v>
      </c>
      <c r="E211" s="114">
        <v>4.9340000000000002</v>
      </c>
      <c r="F211" s="24">
        <v>0.8230000000000004</v>
      </c>
      <c r="G211" s="24"/>
      <c r="H211" s="24">
        <v>5.9943207100051264E-2</v>
      </c>
      <c r="I211" s="24">
        <v>0.8829432071000517</v>
      </c>
      <c r="J211" s="115"/>
      <c r="K211" s="26"/>
      <c r="L211" s="30"/>
      <c r="M211" s="11"/>
      <c r="N211" s="11"/>
      <c r="O211" s="11"/>
    </row>
    <row r="212" spans="1:15" x14ac:dyDescent="0.25">
      <c r="A212" s="21">
        <v>197</v>
      </c>
      <c r="B212" s="22">
        <v>91505736</v>
      </c>
      <c r="C212" s="23">
        <v>47.2</v>
      </c>
      <c r="D212" s="91">
        <v>3.8420000000000001</v>
      </c>
      <c r="E212" s="114">
        <v>4.7709999999999999</v>
      </c>
      <c r="F212" s="24">
        <v>0.92899999999999983</v>
      </c>
      <c r="G212" s="24"/>
      <c r="H212" s="24">
        <v>3.6134347064143292E-2</v>
      </c>
      <c r="I212" s="24">
        <v>0.96513434706414314</v>
      </c>
      <c r="J212" s="115"/>
      <c r="K212" s="26"/>
      <c r="L212" s="27"/>
      <c r="M212" s="11"/>
      <c r="N212" s="11"/>
      <c r="O212" s="11"/>
    </row>
    <row r="213" spans="1:15" x14ac:dyDescent="0.25">
      <c r="A213" s="21">
        <v>198</v>
      </c>
      <c r="B213" s="22">
        <v>91505746</v>
      </c>
      <c r="C213" s="23">
        <v>52.2</v>
      </c>
      <c r="D213" s="91">
        <v>3.2650000000000001</v>
      </c>
      <c r="E213" s="114">
        <v>3.4590000000000001</v>
      </c>
      <c r="F213" s="24">
        <v>0.19399999999999995</v>
      </c>
      <c r="G213" s="24"/>
      <c r="H213" s="24">
        <v>3.9962138066700847E-2</v>
      </c>
      <c r="I213" s="24">
        <v>0.2339621380667008</v>
      </c>
      <c r="J213" s="115"/>
      <c r="K213" s="26"/>
      <c r="L213" s="39"/>
      <c r="M213" s="11"/>
      <c r="N213" s="11"/>
      <c r="O213" s="11"/>
    </row>
    <row r="214" spans="1:15" x14ac:dyDescent="0.25">
      <c r="A214" s="21">
        <v>199</v>
      </c>
      <c r="B214" s="22">
        <v>91505747</v>
      </c>
      <c r="C214" s="23">
        <v>48.1</v>
      </c>
      <c r="D214" s="134">
        <v>2.8940000000000001</v>
      </c>
      <c r="E214" s="114">
        <v>3.581</v>
      </c>
      <c r="F214" s="24">
        <v>0.68699999999999983</v>
      </c>
      <c r="G214" s="24"/>
      <c r="H214" s="24">
        <v>3.6823349444603651E-2</v>
      </c>
      <c r="I214" s="24">
        <v>0.72382334944460347</v>
      </c>
      <c r="J214" s="115"/>
      <c r="K214" s="26"/>
      <c r="L214" s="27"/>
      <c r="M214" s="11"/>
      <c r="N214" s="11"/>
      <c r="O214" s="11"/>
    </row>
    <row r="215" spans="1:15" x14ac:dyDescent="0.25">
      <c r="A215" s="21">
        <v>200</v>
      </c>
      <c r="B215" s="22">
        <v>91504412</v>
      </c>
      <c r="C215" s="23">
        <v>44.9</v>
      </c>
      <c r="D215" s="134">
        <v>0.60899999999999999</v>
      </c>
      <c r="E215" s="135">
        <v>1.2589999999999999</v>
      </c>
      <c r="F215" s="24">
        <v>0.64999999999999991</v>
      </c>
      <c r="G215" s="24"/>
      <c r="H215" s="24">
        <v>3.437356320296682E-2</v>
      </c>
      <c r="I215" s="24">
        <v>0.68437356320296672</v>
      </c>
      <c r="J215" s="115"/>
      <c r="K215" s="26"/>
      <c r="L215" s="27"/>
      <c r="M215" s="11"/>
      <c r="N215" s="11"/>
      <c r="O215" s="11"/>
    </row>
    <row r="216" spans="1:15" x14ac:dyDescent="0.25">
      <c r="A216" s="21">
        <v>201</v>
      </c>
      <c r="B216" s="22">
        <v>91505741</v>
      </c>
      <c r="C216" s="23">
        <v>64.7</v>
      </c>
      <c r="D216" s="134">
        <v>3.5089999999999999</v>
      </c>
      <c r="E216" s="135">
        <v>4.1180000000000003</v>
      </c>
      <c r="F216" s="24">
        <v>0.60900000000000043</v>
      </c>
      <c r="G216" s="24"/>
      <c r="H216" s="24">
        <v>4.9531615573094726E-2</v>
      </c>
      <c r="I216" s="24">
        <v>0.65853161557309514</v>
      </c>
      <c r="J216" s="115"/>
      <c r="K216" s="26"/>
      <c r="L216" s="27"/>
      <c r="M216" s="11"/>
      <c r="N216" s="11"/>
      <c r="O216" s="11"/>
    </row>
    <row r="217" spans="1:15" x14ac:dyDescent="0.25">
      <c r="A217" s="120">
        <v>202</v>
      </c>
      <c r="B217" s="121">
        <v>91505740</v>
      </c>
      <c r="C217" s="122">
        <v>35.9</v>
      </c>
      <c r="D217" s="138">
        <v>0.97499999999999998</v>
      </c>
      <c r="E217" s="139">
        <v>1.1339999999999999</v>
      </c>
      <c r="F217" s="125">
        <v>0.15899999999999992</v>
      </c>
      <c r="G217" s="125"/>
      <c r="H217" s="24">
        <v>2.7483539398363222E-2</v>
      </c>
      <c r="I217" s="125">
        <v>0.18648353939836315</v>
      </c>
      <c r="J217" s="115"/>
      <c r="K217" s="26"/>
      <c r="L217" s="27"/>
      <c r="M217" s="11"/>
      <c r="N217" s="11"/>
      <c r="O217" s="11"/>
    </row>
    <row r="218" spans="1:15" x14ac:dyDescent="0.25">
      <c r="A218" s="120">
        <v>203</v>
      </c>
      <c r="B218" s="121">
        <v>91505739</v>
      </c>
      <c r="C218" s="122">
        <v>64.7</v>
      </c>
      <c r="D218" s="138">
        <v>5.407</v>
      </c>
      <c r="E218" s="139">
        <v>6.7720000000000002</v>
      </c>
      <c r="F218" s="125">
        <v>1.3650000000000002</v>
      </c>
      <c r="G218" s="125"/>
      <c r="H218" s="24">
        <v>4.9531615573094726E-2</v>
      </c>
      <c r="I218" s="125">
        <v>1.4145316155730949</v>
      </c>
      <c r="J218" s="115"/>
      <c r="K218" s="26"/>
      <c r="L218" s="40"/>
      <c r="M218" s="11"/>
      <c r="N218" s="11"/>
      <c r="O218" s="11"/>
    </row>
    <row r="219" spans="1:15" x14ac:dyDescent="0.25">
      <c r="A219" s="21">
        <v>204</v>
      </c>
      <c r="B219" s="22">
        <v>91505738</v>
      </c>
      <c r="C219" s="23">
        <v>45.4</v>
      </c>
      <c r="D219" s="134">
        <v>0.82199999999999995</v>
      </c>
      <c r="E219" s="135">
        <v>0.91100000000000003</v>
      </c>
      <c r="F219" s="24">
        <v>8.9000000000000079E-2</v>
      </c>
      <c r="G219" s="24"/>
      <c r="H219" s="24">
        <v>3.4756342303222568E-2</v>
      </c>
      <c r="I219" s="24">
        <v>0.12375634230322265</v>
      </c>
      <c r="J219" s="115"/>
      <c r="K219" s="115"/>
      <c r="L219" s="40"/>
      <c r="M219" s="11"/>
      <c r="N219" s="11"/>
      <c r="O219" s="11"/>
    </row>
    <row r="220" spans="1:15" x14ac:dyDescent="0.25">
      <c r="A220" s="195" t="s">
        <v>19</v>
      </c>
      <c r="B220" s="196"/>
      <c r="C220" s="36">
        <v>11097.600000000004</v>
      </c>
      <c r="D220" s="94">
        <v>533.40670000000023</v>
      </c>
      <c r="E220" s="94">
        <v>645.15970000000004</v>
      </c>
      <c r="F220" s="67">
        <v>111.74400000000004</v>
      </c>
      <c r="G220" s="103">
        <v>29.653714285714283</v>
      </c>
      <c r="H220" s="67">
        <v>7.6130169691666643</v>
      </c>
      <c r="I220" s="67">
        <v>149.01073125488094</v>
      </c>
      <c r="J220" s="68"/>
      <c r="K220" s="26"/>
      <c r="L220" s="40"/>
      <c r="M220" s="11"/>
      <c r="N220" s="11"/>
      <c r="O220" s="11"/>
    </row>
    <row r="221" spans="1:15" ht="24.75" customHeight="1" x14ac:dyDescent="0.25">
      <c r="A221" s="197" t="s">
        <v>16</v>
      </c>
      <c r="B221" s="198"/>
      <c r="C221" s="198"/>
      <c r="D221" s="198"/>
      <c r="E221" s="198"/>
      <c r="F221" s="198"/>
      <c r="G221" s="198"/>
      <c r="H221" s="198"/>
      <c r="I221" s="198"/>
      <c r="J221" s="25"/>
      <c r="K221" s="26"/>
      <c r="L221" s="30"/>
      <c r="M221" s="11"/>
      <c r="N221" s="41"/>
      <c r="O221" s="11"/>
    </row>
    <row r="222" spans="1:15" x14ac:dyDescent="0.25">
      <c r="A222" s="36">
        <v>1</v>
      </c>
      <c r="B222" s="22">
        <v>91557083</v>
      </c>
      <c r="C222" s="23">
        <v>112.4</v>
      </c>
      <c r="D222" s="38">
        <v>9.1430000000000007</v>
      </c>
      <c r="E222" s="38">
        <v>11.098000000000001</v>
      </c>
      <c r="F222" s="24">
        <v>1.9550000000000001</v>
      </c>
      <c r="G222" s="24"/>
      <c r="H222" s="24">
        <v>8.6048741737493772E-2</v>
      </c>
      <c r="I222" s="38">
        <v>2.0410487417374936</v>
      </c>
      <c r="J222" s="25"/>
      <c r="K222" s="26"/>
      <c r="L222" s="27"/>
      <c r="M222" s="11"/>
      <c r="N222" s="11"/>
      <c r="O222" s="11"/>
    </row>
    <row r="223" spans="1:15" x14ac:dyDescent="0.25">
      <c r="A223" s="36">
        <v>2</v>
      </c>
      <c r="B223" s="22">
        <v>91557080</v>
      </c>
      <c r="C223" s="23">
        <v>38.4</v>
      </c>
      <c r="D223" s="38">
        <v>3.1549999999999998</v>
      </c>
      <c r="E223" s="38">
        <v>4.3029999999999999</v>
      </c>
      <c r="F223" s="24">
        <v>1.1480000000000001</v>
      </c>
      <c r="G223" s="24"/>
      <c r="H223" s="24">
        <v>2.9397434899642E-2</v>
      </c>
      <c r="I223" s="38">
        <v>1.1773974348996421</v>
      </c>
      <c r="J223" s="25"/>
      <c r="K223" s="26"/>
      <c r="L223" s="27"/>
      <c r="M223" s="11"/>
      <c r="N223" s="11"/>
      <c r="O223" s="11"/>
    </row>
    <row r="224" spans="1:15" x14ac:dyDescent="0.25">
      <c r="A224" s="36">
        <v>3</v>
      </c>
      <c r="B224" s="22">
        <v>91557079</v>
      </c>
      <c r="C224" s="23">
        <v>63.4</v>
      </c>
      <c r="D224" s="38">
        <v>5.4859999999999998</v>
      </c>
      <c r="E224" s="38">
        <v>6.89</v>
      </c>
      <c r="F224" s="24">
        <v>1.4039999999999999</v>
      </c>
      <c r="G224" s="24"/>
      <c r="H224" s="24">
        <v>4.8536389912429756E-2</v>
      </c>
      <c r="I224" s="38">
        <v>1.4525363899124297</v>
      </c>
      <c r="J224" s="25"/>
      <c r="K224" s="26"/>
      <c r="L224" s="27"/>
      <c r="M224" s="43"/>
      <c r="N224" s="130"/>
      <c r="O224" s="31"/>
    </row>
    <row r="225" spans="1:15" x14ac:dyDescent="0.25">
      <c r="A225" s="36">
        <v>4</v>
      </c>
      <c r="B225" s="22">
        <v>91557077</v>
      </c>
      <c r="C225" s="23">
        <v>109.9</v>
      </c>
      <c r="D225" s="38">
        <v>1.4169999999999998</v>
      </c>
      <c r="E225" s="38">
        <v>2.468</v>
      </c>
      <c r="F225" s="24">
        <v>1.0510000000000002</v>
      </c>
      <c r="G225" s="24"/>
      <c r="H225" s="24">
        <v>8.4134846236214991E-2</v>
      </c>
      <c r="I225" s="38">
        <v>1.1351348462362152</v>
      </c>
      <c r="J225" s="127"/>
      <c r="K225" s="26"/>
      <c r="L225" s="27"/>
      <c r="M225" s="11"/>
      <c r="N225" s="11"/>
      <c r="O225" s="11"/>
    </row>
    <row r="226" spans="1:15" x14ac:dyDescent="0.25">
      <c r="A226" s="36">
        <v>5</v>
      </c>
      <c r="B226" s="22">
        <v>91557075</v>
      </c>
      <c r="C226" s="23">
        <v>56.9</v>
      </c>
      <c r="D226" s="38">
        <v>3.968</v>
      </c>
      <c r="E226" s="38">
        <v>4.6100000000000003</v>
      </c>
      <c r="F226" s="24">
        <v>0.64200000000000035</v>
      </c>
      <c r="G226" s="24"/>
      <c r="H226" s="24">
        <v>4.3560261609104943E-2</v>
      </c>
      <c r="I226" s="38">
        <v>0.68556026160910533</v>
      </c>
      <c r="J226" s="25"/>
      <c r="K226" s="26"/>
      <c r="L226" s="27"/>
      <c r="M226" s="11"/>
      <c r="N226" s="11"/>
      <c r="O226" s="11"/>
    </row>
    <row r="227" spans="1:15" x14ac:dyDescent="0.25">
      <c r="A227" s="36">
        <v>6</v>
      </c>
      <c r="B227" s="22">
        <v>91557076</v>
      </c>
      <c r="C227" s="23">
        <v>35</v>
      </c>
      <c r="D227" s="38">
        <v>3.2959999999999998</v>
      </c>
      <c r="E227" s="38">
        <v>3.8959999999999999</v>
      </c>
      <c r="F227" s="24">
        <v>0.60000000000000009</v>
      </c>
      <c r="G227" s="24"/>
      <c r="H227" s="24">
        <v>2.6794537017902863E-2</v>
      </c>
      <c r="I227" s="38">
        <v>0.626794537017903</v>
      </c>
      <c r="J227" s="127"/>
      <c r="K227" s="26"/>
      <c r="L227" s="27"/>
      <c r="M227" s="11"/>
      <c r="N227" s="11"/>
      <c r="O227" s="11"/>
    </row>
    <row r="228" spans="1:15" x14ac:dyDescent="0.25">
      <c r="A228" s="36">
        <v>7</v>
      </c>
      <c r="B228" s="22">
        <v>91557084</v>
      </c>
      <c r="C228" s="23">
        <v>52.2</v>
      </c>
      <c r="D228" s="38">
        <v>4.3360000000000003</v>
      </c>
      <c r="E228" s="38">
        <v>5.109</v>
      </c>
      <c r="F228" s="24">
        <v>0.77299999999999969</v>
      </c>
      <c r="G228" s="24"/>
      <c r="H228" s="24">
        <v>3.9962138066700847E-2</v>
      </c>
      <c r="I228" s="38">
        <v>0.81296213806670048</v>
      </c>
      <c r="J228" s="25"/>
      <c r="K228" s="26"/>
      <c r="L228" s="27"/>
      <c r="M228" s="11"/>
      <c r="N228" s="11"/>
      <c r="O228" s="11"/>
    </row>
    <row r="229" spans="1:15" x14ac:dyDescent="0.25">
      <c r="A229" s="36">
        <v>8</v>
      </c>
      <c r="B229" s="22">
        <v>91557086</v>
      </c>
      <c r="C229" s="23">
        <v>55.9</v>
      </c>
      <c r="D229" s="38">
        <v>6.2229999999999999</v>
      </c>
      <c r="E229" s="38">
        <v>7.9130000000000003</v>
      </c>
      <c r="F229" s="24">
        <v>1.6900000000000004</v>
      </c>
      <c r="G229" s="24"/>
      <c r="H229" s="24">
        <v>4.2794703408593426E-2</v>
      </c>
      <c r="I229" s="38">
        <v>1.7327947034085938</v>
      </c>
      <c r="J229" s="25"/>
      <c r="K229" s="26"/>
      <c r="L229" s="27"/>
      <c r="M229" s="11"/>
      <c r="N229" s="11"/>
      <c r="O229" s="11"/>
    </row>
    <row r="230" spans="1:15" x14ac:dyDescent="0.25">
      <c r="A230" s="36">
        <v>9</v>
      </c>
      <c r="B230" s="22">
        <v>91504408</v>
      </c>
      <c r="C230" s="23">
        <v>56</v>
      </c>
      <c r="D230" s="38">
        <v>1.8480000000000001</v>
      </c>
      <c r="E230" s="38">
        <v>2.66</v>
      </c>
      <c r="F230" s="24">
        <v>0.81200000000000006</v>
      </c>
      <c r="G230" s="24"/>
      <c r="H230" s="24">
        <v>4.2871259228644584E-2</v>
      </c>
      <c r="I230" s="38">
        <v>0.8548712592286446</v>
      </c>
      <c r="J230" s="25"/>
      <c r="K230" s="26"/>
      <c r="L230" s="27"/>
      <c r="M230" s="11"/>
      <c r="N230" s="11"/>
      <c r="O230" s="11"/>
    </row>
    <row r="231" spans="1:15" x14ac:dyDescent="0.25">
      <c r="A231" s="36">
        <v>10</v>
      </c>
      <c r="B231" s="22">
        <v>91557085</v>
      </c>
      <c r="C231" s="23">
        <v>121.7</v>
      </c>
      <c r="D231" s="38">
        <v>10.305</v>
      </c>
      <c r="E231" s="38">
        <v>12.156000000000001</v>
      </c>
      <c r="F231" s="24">
        <v>1.8510000000000009</v>
      </c>
      <c r="G231" s="24"/>
      <c r="H231" s="24">
        <v>9.3168433002250819E-2</v>
      </c>
      <c r="I231" s="38">
        <v>1.9441684330022517</v>
      </c>
      <c r="J231" s="25"/>
      <c r="K231" s="26"/>
      <c r="L231" s="27"/>
      <c r="M231" s="11"/>
      <c r="N231" s="11"/>
      <c r="O231" s="11"/>
    </row>
    <row r="232" spans="1:15" x14ac:dyDescent="0.25">
      <c r="A232" s="187" t="s">
        <v>18</v>
      </c>
      <c r="B232" s="188"/>
      <c r="C232" s="36">
        <v>701.80000000000007</v>
      </c>
      <c r="D232" s="67">
        <v>49.177</v>
      </c>
      <c r="E232" s="67">
        <v>61.103000000000002</v>
      </c>
      <c r="F232" s="67">
        <v>11.926000000000002</v>
      </c>
      <c r="G232" s="67">
        <v>0</v>
      </c>
      <c r="H232" s="67">
        <v>0.53726874511897804</v>
      </c>
      <c r="I232" s="67">
        <v>12.463268745118981</v>
      </c>
      <c r="J232" s="68"/>
      <c r="K232" s="26"/>
      <c r="L232" s="27"/>
      <c r="M232" s="11"/>
      <c r="N232" s="11"/>
      <c r="O232" s="11"/>
    </row>
    <row r="233" spans="1:15" x14ac:dyDescent="0.25">
      <c r="A233" s="187" t="s">
        <v>17</v>
      </c>
      <c r="B233" s="188"/>
      <c r="C233" s="36">
        <v>11799.400000000003</v>
      </c>
      <c r="D233" s="67">
        <v>582.58370000000025</v>
      </c>
      <c r="E233" s="67">
        <v>706.2627</v>
      </c>
      <c r="F233" s="67">
        <v>123.67000000000004</v>
      </c>
      <c r="G233" s="67">
        <v>29.653714285714283</v>
      </c>
      <c r="H233" s="67">
        <v>8.1502857142856424</v>
      </c>
      <c r="I233" s="67">
        <v>161.47399999999993</v>
      </c>
      <c r="J233" s="37"/>
      <c r="K233" s="30"/>
      <c r="L233" s="30"/>
      <c r="M233" s="11"/>
      <c r="N233" s="11"/>
      <c r="O233" s="11"/>
    </row>
    <row r="234" spans="1:15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42"/>
      <c r="K234" s="26"/>
      <c r="L234" s="27"/>
      <c r="M234" s="11"/>
      <c r="N234" s="11"/>
      <c r="O234" s="11"/>
    </row>
    <row r="235" spans="1:15" x14ac:dyDescent="0.25">
      <c r="A235" s="131"/>
      <c r="B235" s="131"/>
      <c r="C235" s="131"/>
      <c r="D235" s="131"/>
      <c r="E235" s="131"/>
      <c r="F235" s="131"/>
      <c r="G235" s="131"/>
      <c r="H235" s="128"/>
      <c r="I235" s="131"/>
      <c r="J235" s="42"/>
      <c r="K235" s="30"/>
      <c r="L235" s="27"/>
      <c r="M235" s="11"/>
      <c r="N235" s="11"/>
      <c r="O235" s="11"/>
    </row>
    <row r="236" spans="1:15" x14ac:dyDescent="0.25">
      <c r="A236" s="130"/>
      <c r="B236" s="43"/>
      <c r="C236" s="130"/>
      <c r="D236" s="31"/>
      <c r="E236" s="31"/>
      <c r="F236" s="31"/>
      <c r="G236" s="31"/>
      <c r="H236" s="44"/>
      <c r="I236" s="45"/>
      <c r="J236" s="42"/>
      <c r="K236" s="26"/>
      <c r="L236" s="27"/>
    </row>
    <row r="237" spans="1:15" x14ac:dyDescent="0.25">
      <c r="A237" s="130"/>
      <c r="B237" s="43"/>
      <c r="C237" s="130"/>
      <c r="D237" s="31"/>
      <c r="E237" s="31"/>
      <c r="F237" s="31"/>
      <c r="G237" s="31"/>
      <c r="H237" s="44"/>
      <c r="I237" s="45"/>
      <c r="J237" s="42"/>
      <c r="K237" s="26"/>
      <c r="L237" s="27"/>
    </row>
    <row r="238" spans="1:15" x14ac:dyDescent="0.25">
      <c r="A238" s="130"/>
      <c r="B238" s="43"/>
      <c r="C238" s="130"/>
      <c r="D238" s="31"/>
      <c r="E238" s="31"/>
      <c r="F238" s="31"/>
      <c r="G238" s="31"/>
      <c r="H238" s="44"/>
      <c r="I238" s="45"/>
      <c r="J238" s="42"/>
      <c r="K238" s="26"/>
      <c r="L238" s="27"/>
    </row>
    <row r="239" spans="1:15" x14ac:dyDescent="0.25">
      <c r="A239" s="130"/>
      <c r="B239" s="43"/>
      <c r="C239" s="130"/>
      <c r="D239" s="31"/>
      <c r="E239" s="31"/>
      <c r="F239" s="31"/>
      <c r="G239" s="31"/>
      <c r="H239" s="44"/>
      <c r="I239" s="45"/>
      <c r="J239" s="42"/>
      <c r="K239" s="26"/>
      <c r="L239" s="27"/>
      <c r="N239" s="46"/>
    </row>
    <row r="240" spans="1:15" x14ac:dyDescent="0.25">
      <c r="A240" s="130"/>
      <c r="B240" s="43"/>
      <c r="C240" s="130"/>
      <c r="D240" s="31"/>
      <c r="E240" s="31"/>
      <c r="F240" s="31"/>
      <c r="G240" s="31"/>
      <c r="H240" s="44"/>
      <c r="I240" s="45"/>
      <c r="J240" s="42"/>
      <c r="K240" s="26"/>
      <c r="L240" s="27"/>
    </row>
    <row r="241" spans="1:12" x14ac:dyDescent="0.25">
      <c r="A241" s="130"/>
      <c r="B241" s="43"/>
      <c r="C241" s="130"/>
      <c r="D241" s="31"/>
      <c r="E241" s="31"/>
      <c r="F241" s="31"/>
      <c r="G241" s="31"/>
      <c r="H241" s="44"/>
      <c r="I241" s="45"/>
      <c r="J241" s="42"/>
      <c r="K241" s="30"/>
      <c r="L241" s="27"/>
    </row>
    <row r="242" spans="1:12" x14ac:dyDescent="0.25">
      <c r="A242" s="130"/>
      <c r="B242" s="43"/>
      <c r="C242" s="130"/>
      <c r="D242" s="31"/>
      <c r="E242" s="31"/>
      <c r="F242" s="31"/>
      <c r="G242" s="31"/>
      <c r="H242" s="44"/>
      <c r="I242" s="45"/>
      <c r="J242" s="42"/>
      <c r="K242" s="26"/>
      <c r="L242" s="27"/>
    </row>
    <row r="243" spans="1:12" x14ac:dyDescent="0.25">
      <c r="A243" s="130"/>
      <c r="B243" s="43"/>
      <c r="C243" s="130"/>
      <c r="D243" s="31"/>
      <c r="E243" s="31"/>
      <c r="F243" s="31"/>
      <c r="G243" s="31"/>
      <c r="H243" s="44"/>
      <c r="I243" s="45"/>
      <c r="J243" s="42"/>
      <c r="K243" s="30"/>
      <c r="L243" s="27"/>
    </row>
    <row r="244" spans="1:12" x14ac:dyDescent="0.25">
      <c r="A244" s="130"/>
      <c r="B244" s="43"/>
      <c r="C244" s="130"/>
      <c r="D244" s="31"/>
      <c r="E244" s="31"/>
      <c r="F244" s="31"/>
      <c r="G244" s="31"/>
      <c r="H244" s="44"/>
      <c r="I244" s="45"/>
      <c r="J244" s="42"/>
      <c r="K244" s="26"/>
      <c r="L244" s="27"/>
    </row>
    <row r="245" spans="1:12" x14ac:dyDescent="0.25">
      <c r="A245" s="130"/>
      <c r="B245" s="43"/>
      <c r="C245" s="130"/>
      <c r="D245" s="31"/>
      <c r="E245" s="31"/>
      <c r="F245" s="31"/>
      <c r="G245" s="31"/>
      <c r="H245" s="44"/>
      <c r="I245" s="45"/>
      <c r="J245" s="42"/>
      <c r="K245" s="26"/>
      <c r="L245" s="27"/>
    </row>
    <row r="246" spans="1:12" x14ac:dyDescent="0.25">
      <c r="A246" s="130"/>
      <c r="B246" s="43"/>
      <c r="C246" s="130"/>
      <c r="D246" s="31"/>
      <c r="E246" s="31"/>
      <c r="F246" s="31"/>
      <c r="G246" s="31"/>
      <c r="H246" s="44"/>
      <c r="I246" s="45"/>
      <c r="J246" s="42"/>
      <c r="K246" s="26"/>
      <c r="L246" s="27"/>
    </row>
    <row r="247" spans="1:12" x14ac:dyDescent="0.25">
      <c r="A247" s="130"/>
      <c r="B247" s="43"/>
      <c r="C247" s="130"/>
      <c r="D247" s="31"/>
      <c r="E247" s="31"/>
      <c r="F247" s="31"/>
      <c r="G247" s="31"/>
      <c r="H247" s="44"/>
      <c r="I247" s="45"/>
      <c r="J247" s="42"/>
      <c r="K247" s="26"/>
      <c r="L247" s="27"/>
    </row>
    <row r="248" spans="1:12" x14ac:dyDescent="0.25">
      <c r="A248" s="130"/>
      <c r="B248" s="43"/>
      <c r="C248" s="130"/>
      <c r="D248" s="31"/>
      <c r="E248" s="31"/>
      <c r="F248" s="31"/>
      <c r="G248" s="31"/>
      <c r="H248" s="44"/>
      <c r="I248" s="45"/>
      <c r="J248" s="42"/>
      <c r="K248" s="26"/>
      <c r="L248" s="27"/>
    </row>
    <row r="249" spans="1:12" x14ac:dyDescent="0.25">
      <c r="A249" s="130"/>
      <c r="B249" s="43"/>
      <c r="C249" s="130"/>
      <c r="D249" s="31"/>
      <c r="E249" s="31"/>
      <c r="F249" s="31"/>
      <c r="G249" s="31"/>
      <c r="H249" s="44"/>
      <c r="I249" s="45"/>
      <c r="J249" s="42"/>
      <c r="K249" s="26"/>
      <c r="L249" s="27"/>
    </row>
    <row r="250" spans="1:12" x14ac:dyDescent="0.25">
      <c r="A250" s="130"/>
      <c r="B250" s="43"/>
      <c r="C250" s="130"/>
      <c r="D250" s="31"/>
      <c r="E250" s="31"/>
      <c r="F250" s="31"/>
      <c r="G250" s="31"/>
      <c r="H250" s="44"/>
      <c r="I250" s="45"/>
      <c r="J250" s="42"/>
      <c r="K250" s="30"/>
      <c r="L250" s="27"/>
    </row>
    <row r="251" spans="1:12" x14ac:dyDescent="0.25">
      <c r="A251" s="130"/>
      <c r="B251" s="43"/>
      <c r="C251" s="130"/>
      <c r="D251" s="31"/>
      <c r="E251" s="31"/>
      <c r="F251" s="31"/>
      <c r="G251" s="31"/>
      <c r="H251" s="44"/>
      <c r="I251" s="45"/>
      <c r="J251" s="42"/>
      <c r="K251" s="26"/>
      <c r="L251" s="27"/>
    </row>
    <row r="252" spans="1:12" x14ac:dyDescent="0.25">
      <c r="A252" s="130"/>
      <c r="B252" s="43"/>
      <c r="C252" s="130"/>
      <c r="D252" s="31"/>
      <c r="E252" s="31"/>
      <c r="F252" s="31"/>
      <c r="G252" s="31"/>
      <c r="H252" s="44"/>
      <c r="I252" s="45"/>
      <c r="J252" s="42"/>
      <c r="K252" s="26"/>
      <c r="L252" s="27"/>
    </row>
    <row r="253" spans="1:12" x14ac:dyDescent="0.25">
      <c r="A253" s="130"/>
      <c r="B253" s="43"/>
      <c r="C253" s="130"/>
      <c r="D253" s="31"/>
      <c r="E253" s="31"/>
      <c r="F253" s="31"/>
      <c r="G253" s="31"/>
      <c r="H253" s="44"/>
      <c r="I253" s="45"/>
      <c r="J253" s="42"/>
      <c r="K253" s="26"/>
      <c r="L253" s="27"/>
    </row>
    <row r="254" spans="1:12" x14ac:dyDescent="0.25">
      <c r="A254" s="130"/>
      <c r="B254" s="43"/>
      <c r="C254" s="130"/>
      <c r="D254" s="31"/>
      <c r="E254" s="31"/>
      <c r="F254" s="31"/>
      <c r="G254" s="31"/>
      <c r="H254" s="44"/>
      <c r="I254" s="45"/>
      <c r="J254" s="42"/>
      <c r="K254" s="30"/>
      <c r="L254" s="27"/>
    </row>
    <row r="255" spans="1:12" x14ac:dyDescent="0.25">
      <c r="A255" s="130"/>
      <c r="B255" s="43"/>
      <c r="C255" s="130"/>
      <c r="D255" s="31"/>
      <c r="E255" s="31"/>
      <c r="F255" s="31"/>
      <c r="G255" s="31"/>
      <c r="H255" s="44"/>
      <c r="I255" s="45"/>
      <c r="J255" s="42"/>
      <c r="K255" s="26"/>
      <c r="L255" s="27"/>
    </row>
    <row r="256" spans="1:12" x14ac:dyDescent="0.25">
      <c r="A256" s="130"/>
      <c r="B256" s="43"/>
      <c r="C256" s="130"/>
      <c r="D256" s="31"/>
      <c r="E256" s="31"/>
      <c r="F256" s="31"/>
      <c r="G256" s="31"/>
      <c r="H256" s="44"/>
      <c r="I256" s="45"/>
      <c r="J256" s="42"/>
      <c r="K256" s="26"/>
      <c r="L256" s="27"/>
    </row>
    <row r="257" spans="1:12" x14ac:dyDescent="0.25">
      <c r="A257" s="130"/>
      <c r="B257" s="43"/>
      <c r="C257" s="130"/>
      <c r="D257" s="31"/>
      <c r="E257" s="31"/>
      <c r="F257" s="31"/>
      <c r="G257" s="31"/>
      <c r="H257" s="44"/>
      <c r="I257" s="45"/>
      <c r="J257" s="42"/>
      <c r="K257" s="26"/>
      <c r="L257" s="27"/>
    </row>
    <row r="258" spans="1:12" x14ac:dyDescent="0.25">
      <c r="A258" s="130"/>
      <c r="B258" s="43"/>
      <c r="C258" s="130"/>
      <c r="D258" s="31"/>
      <c r="E258" s="31"/>
      <c r="F258" s="31"/>
      <c r="G258" s="31"/>
      <c r="H258" s="44"/>
      <c r="I258" s="45"/>
      <c r="J258" s="42"/>
      <c r="K258" s="26"/>
      <c r="L258" s="27"/>
    </row>
    <row r="259" spans="1:12" x14ac:dyDescent="0.25">
      <c r="A259" s="130"/>
      <c r="B259" s="43"/>
      <c r="C259" s="130"/>
      <c r="D259" s="31"/>
      <c r="E259" s="31"/>
      <c r="F259" s="31"/>
      <c r="G259" s="31"/>
      <c r="H259" s="44"/>
      <c r="I259" s="45"/>
      <c r="J259" s="42"/>
      <c r="K259" s="26"/>
      <c r="L259" s="27"/>
    </row>
    <row r="260" spans="1:12" x14ac:dyDescent="0.25">
      <c r="A260" s="130"/>
      <c r="B260" s="43"/>
      <c r="C260" s="130"/>
      <c r="D260" s="31"/>
      <c r="E260" s="31"/>
      <c r="F260" s="31"/>
      <c r="G260" s="31"/>
      <c r="H260" s="44"/>
      <c r="I260" s="45"/>
      <c r="J260" s="42"/>
      <c r="K260" s="26"/>
      <c r="L260" s="27"/>
    </row>
    <row r="261" spans="1:12" x14ac:dyDescent="0.25">
      <c r="A261" s="130"/>
      <c r="B261" s="43"/>
      <c r="C261" s="130"/>
      <c r="D261" s="31"/>
      <c r="E261" s="31"/>
      <c r="F261" s="31"/>
      <c r="G261" s="31"/>
      <c r="H261" s="44"/>
      <c r="I261" s="45"/>
      <c r="J261" s="42"/>
      <c r="K261" s="26"/>
      <c r="L261" s="27"/>
    </row>
    <row r="262" spans="1:12" x14ac:dyDescent="0.25">
      <c r="A262" s="130"/>
      <c r="B262" s="43"/>
      <c r="C262" s="130"/>
      <c r="D262" s="31"/>
      <c r="E262" s="31"/>
      <c r="F262" s="31"/>
      <c r="G262" s="31"/>
      <c r="H262" s="44"/>
      <c r="I262" s="45"/>
      <c r="J262" s="42"/>
      <c r="K262" s="26"/>
      <c r="L262" s="47"/>
    </row>
    <row r="263" spans="1:12" x14ac:dyDescent="0.25">
      <c r="A263" s="130"/>
      <c r="B263" s="43"/>
      <c r="C263" s="130"/>
      <c r="D263" s="31"/>
      <c r="E263" s="31"/>
      <c r="F263" s="31"/>
      <c r="G263" s="31"/>
      <c r="H263" s="44"/>
      <c r="I263" s="45"/>
      <c r="J263" s="42"/>
      <c r="K263" s="26"/>
      <c r="L263" s="39"/>
    </row>
    <row r="264" spans="1:12" x14ac:dyDescent="0.25">
      <c r="A264" s="130"/>
      <c r="B264" s="43"/>
      <c r="C264" s="130"/>
      <c r="D264" s="31"/>
      <c r="E264" s="31"/>
      <c r="F264" s="31"/>
      <c r="G264" s="31"/>
      <c r="H264" s="44"/>
      <c r="I264" s="45"/>
      <c r="J264" s="42"/>
      <c r="K264" s="26"/>
      <c r="L264" s="39"/>
    </row>
    <row r="265" spans="1:12" x14ac:dyDescent="0.25">
      <c r="A265" s="130"/>
      <c r="B265" s="43"/>
      <c r="C265" s="130"/>
      <c r="D265" s="31"/>
      <c r="E265" s="31"/>
      <c r="F265" s="31"/>
      <c r="G265" s="31"/>
      <c r="H265" s="44"/>
      <c r="I265" s="45"/>
      <c r="J265" s="42"/>
      <c r="K265" s="26"/>
      <c r="L265" s="39"/>
    </row>
    <row r="266" spans="1:12" x14ac:dyDescent="0.25">
      <c r="A266" s="130"/>
      <c r="B266" s="43"/>
      <c r="C266" s="130"/>
      <c r="D266" s="31"/>
      <c r="E266" s="31"/>
      <c r="F266" s="31"/>
      <c r="G266" s="31"/>
      <c r="H266" s="44"/>
      <c r="I266" s="45"/>
      <c r="J266" s="42"/>
      <c r="K266" s="26"/>
      <c r="L266" s="39"/>
    </row>
    <row r="267" spans="1:12" x14ac:dyDescent="0.25">
      <c r="A267" s="130"/>
      <c r="B267" s="43"/>
      <c r="C267" s="130"/>
      <c r="D267" s="31"/>
      <c r="E267" s="31"/>
      <c r="F267" s="31"/>
      <c r="G267" s="31"/>
      <c r="H267" s="44"/>
      <c r="I267" s="45"/>
      <c r="J267" s="42"/>
      <c r="K267" s="26"/>
    </row>
    <row r="268" spans="1:12" x14ac:dyDescent="0.25">
      <c r="A268" s="130"/>
      <c r="B268" s="43"/>
      <c r="C268" s="130"/>
      <c r="D268" s="31"/>
      <c r="E268" s="31"/>
      <c r="F268" s="31"/>
      <c r="G268" s="31"/>
      <c r="H268" s="44"/>
      <c r="I268" s="45"/>
      <c r="J268" s="42"/>
      <c r="K268" s="26"/>
    </row>
    <row r="269" spans="1:12" x14ac:dyDescent="0.25">
      <c r="A269" s="130"/>
      <c r="B269" s="43"/>
      <c r="C269" s="130"/>
      <c r="D269" s="31"/>
      <c r="E269" s="31"/>
      <c r="F269" s="31"/>
      <c r="G269" s="31"/>
      <c r="H269" s="44"/>
      <c r="I269" s="45"/>
      <c r="J269" s="42"/>
      <c r="K269" s="26"/>
    </row>
    <row r="270" spans="1:12" x14ac:dyDescent="0.25">
      <c r="A270" s="130"/>
      <c r="B270" s="43"/>
      <c r="C270" s="130"/>
      <c r="D270" s="31"/>
      <c r="E270" s="31"/>
      <c r="F270" s="31"/>
      <c r="G270" s="31"/>
      <c r="H270" s="44"/>
      <c r="I270" s="45"/>
      <c r="J270" s="42"/>
      <c r="K270" s="26"/>
    </row>
    <row r="271" spans="1:12" x14ac:dyDescent="0.25">
      <c r="A271" s="130"/>
      <c r="B271" s="43"/>
      <c r="C271" s="130"/>
      <c r="D271" s="31"/>
      <c r="E271" s="31"/>
      <c r="F271" s="31"/>
      <c r="G271" s="31"/>
      <c r="H271" s="44"/>
      <c r="I271" s="45"/>
      <c r="J271" s="42"/>
      <c r="K271" s="30"/>
    </row>
    <row r="272" spans="1:12" x14ac:dyDescent="0.25">
      <c r="A272" s="189"/>
      <c r="B272" s="189"/>
      <c r="C272" s="47"/>
      <c r="D272" s="48"/>
      <c r="E272" s="48"/>
      <c r="F272" s="48"/>
      <c r="G272" s="48"/>
      <c r="H272" s="49"/>
      <c r="I272" s="50"/>
      <c r="J272" s="51"/>
      <c r="K272" s="30"/>
    </row>
    <row r="273" spans="1:11" x14ac:dyDescent="0.25">
      <c r="A273" s="190"/>
      <c r="B273" s="191"/>
      <c r="C273" s="49"/>
      <c r="D273" s="48"/>
      <c r="E273" s="48"/>
      <c r="F273" s="48"/>
      <c r="G273" s="48"/>
      <c r="H273" s="49"/>
      <c r="I273" s="50"/>
      <c r="J273" s="52"/>
      <c r="K273" s="30"/>
    </row>
    <row r="274" spans="1:11" x14ac:dyDescent="0.25">
      <c r="A274" s="53"/>
      <c r="B274" s="54"/>
      <c r="C274" s="53"/>
      <c r="D274" s="55"/>
      <c r="E274" s="56"/>
      <c r="F274" s="56"/>
      <c r="G274" s="56"/>
      <c r="H274" s="55"/>
      <c r="I274" s="55"/>
      <c r="J274" s="57"/>
      <c r="K274" s="26"/>
    </row>
    <row r="275" spans="1:11" x14ac:dyDescent="0.25">
      <c r="A275" s="58"/>
      <c r="B275" s="59"/>
      <c r="C275" s="58"/>
      <c r="D275" s="60"/>
      <c r="E275" s="60"/>
      <c r="F275" s="60"/>
      <c r="G275" s="60"/>
      <c r="H275" s="55"/>
      <c r="I275" s="55"/>
      <c r="J275" s="42"/>
      <c r="K275" s="39"/>
    </row>
    <row r="276" spans="1:11" x14ac:dyDescent="0.25">
      <c r="A276" s="58"/>
      <c r="B276" s="61"/>
      <c r="C276" s="58"/>
      <c r="D276" s="35"/>
      <c r="E276" s="35"/>
      <c r="F276" s="35"/>
      <c r="G276" s="35"/>
      <c r="H276" s="55"/>
      <c r="I276" s="55"/>
      <c r="J276" s="42"/>
      <c r="K276" s="39"/>
    </row>
    <row r="277" spans="1:11" x14ac:dyDescent="0.25">
      <c r="A277" s="11"/>
      <c r="B277" s="61"/>
      <c r="C277" s="11"/>
      <c r="D277" s="11"/>
      <c r="E277" s="11"/>
      <c r="F277" s="11"/>
      <c r="G277" s="11"/>
      <c r="H277" s="11"/>
      <c r="I277" s="11"/>
      <c r="J277" s="42"/>
      <c r="K277" s="39"/>
    </row>
    <row r="278" spans="1:11" x14ac:dyDescent="0.25">
      <c r="A278" s="11"/>
      <c r="B278" s="61"/>
      <c r="C278" s="11"/>
      <c r="D278" s="11"/>
      <c r="E278" s="11"/>
      <c r="F278" s="11"/>
      <c r="G278" s="11"/>
      <c r="H278" s="11"/>
      <c r="I278" s="11"/>
    </row>
    <row r="279" spans="1:11" x14ac:dyDescent="0.25">
      <c r="A279" s="11"/>
      <c r="B279" s="61"/>
      <c r="C279" s="11"/>
      <c r="D279" s="11"/>
      <c r="E279" s="11"/>
      <c r="F279" s="11"/>
      <c r="G279" s="11"/>
      <c r="H279" s="11"/>
      <c r="I279" s="11"/>
    </row>
  </sheetData>
  <mergeCells count="22">
    <mergeCell ref="A273:B273"/>
    <mergeCell ref="A9:D11"/>
    <mergeCell ref="E9:F9"/>
    <mergeCell ref="E10:F10"/>
    <mergeCell ref="E11:F11"/>
    <mergeCell ref="C12:F12"/>
    <mergeCell ref="C13:F13"/>
    <mergeCell ref="A220:B220"/>
    <mergeCell ref="A221:I221"/>
    <mergeCell ref="A232:B232"/>
    <mergeCell ref="A233:B233"/>
    <mergeCell ref="A272:B272"/>
    <mergeCell ref="A1:J1"/>
    <mergeCell ref="A2:J2"/>
    <mergeCell ref="A3:J3"/>
    <mergeCell ref="A4:J4"/>
    <mergeCell ref="A6:H6"/>
    <mergeCell ref="I6:J13"/>
    <mergeCell ref="A7:D7"/>
    <mergeCell ref="E7:F7"/>
    <mergeCell ref="A8:D8"/>
    <mergeCell ref="E8:F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9"/>
  <sheetViews>
    <sheetView zoomScaleNormal="100" workbookViewId="0">
      <pane ySplit="15" topLeftCell="A16" activePane="bottomLeft" state="frozen"/>
      <selection pane="bottomLeft" activeCell="L10" sqref="L10"/>
    </sheetView>
  </sheetViews>
  <sheetFormatPr defaultRowHeight="15" x14ac:dyDescent="0.25"/>
  <cols>
    <col min="1" max="1" width="6.85546875" style="65" customWidth="1"/>
    <col min="2" max="2" width="12.42578125" style="13" customWidth="1"/>
    <col min="3" max="3" width="9.42578125" style="65" customWidth="1"/>
    <col min="4" max="6" width="10.140625" style="65" customWidth="1"/>
    <col min="7" max="7" width="10.42578125" style="65" customWidth="1"/>
    <col min="8" max="8" width="10.85546875" style="65" customWidth="1"/>
    <col min="9" max="9" width="11.140625" style="65" customWidth="1"/>
    <col min="10" max="10" width="12" style="14" customWidth="1"/>
    <col min="11" max="11" width="9.140625" style="65"/>
    <col min="12" max="12" width="11.5703125" style="65" bestFit="1" customWidth="1"/>
    <col min="13" max="15" width="9.140625" style="65"/>
    <col min="16" max="30" width="9.140625" style="112"/>
    <col min="31" max="16384" width="9.140625" style="64"/>
  </cols>
  <sheetData>
    <row r="1" spans="1:30" s="105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08"/>
      <c r="L1" s="108"/>
      <c r="M1" s="104"/>
      <c r="N1" s="104"/>
      <c r="O1" s="104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18.75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2"/>
      <c r="L2" s="2"/>
      <c r="O2" s="62"/>
    </row>
    <row r="3" spans="1:30" ht="18.75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2"/>
      <c r="L3" s="2"/>
      <c r="O3" s="62"/>
    </row>
    <row r="4" spans="1:30" ht="18.75" x14ac:dyDescent="0.25">
      <c r="A4" s="178" t="s">
        <v>32</v>
      </c>
      <c r="B4" s="179"/>
      <c r="C4" s="179"/>
      <c r="D4" s="179"/>
      <c r="E4" s="179"/>
      <c r="F4" s="179"/>
      <c r="G4" s="179"/>
      <c r="H4" s="179"/>
      <c r="I4" s="179"/>
      <c r="J4" s="179"/>
      <c r="K4" s="109"/>
      <c r="L4" s="109"/>
    </row>
    <row r="5" spans="1:30" ht="15" customHeight="1" x14ac:dyDescent="0.25">
      <c r="A5" s="109"/>
      <c r="B5" s="3"/>
      <c r="C5" s="109"/>
      <c r="D5" s="4"/>
      <c r="E5" s="4"/>
      <c r="F5" s="4"/>
      <c r="G5" s="4"/>
      <c r="H5" s="4"/>
      <c r="I5" s="5"/>
      <c r="J5" s="6"/>
      <c r="K5" s="7"/>
      <c r="L5" s="27"/>
      <c r="M5" s="11"/>
    </row>
    <row r="6" spans="1:30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99" t="s">
        <v>49</v>
      </c>
      <c r="J6" s="200"/>
      <c r="L6" s="27"/>
      <c r="M6" s="11"/>
    </row>
    <row r="7" spans="1:30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8" t="s">
        <v>23</v>
      </c>
      <c r="H7" s="95" t="s">
        <v>25</v>
      </c>
      <c r="I7" s="201"/>
      <c r="J7" s="202"/>
      <c r="L7" s="28"/>
      <c r="M7" s="11"/>
      <c r="N7" s="11"/>
    </row>
    <row r="8" spans="1:30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9">
        <v>196.184</v>
      </c>
      <c r="H8" s="98">
        <f>C233</f>
        <v>11799.400000000003</v>
      </c>
      <c r="I8" s="201"/>
      <c r="J8" s="202"/>
      <c r="L8" s="27"/>
      <c r="M8" s="11"/>
      <c r="N8" s="11"/>
    </row>
    <row r="9" spans="1:30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9">
        <v>162.50158571428565</v>
      </c>
      <c r="H9" s="100">
        <f>C220</f>
        <v>11097.600000000004</v>
      </c>
      <c r="I9" s="201"/>
      <c r="J9" s="202"/>
      <c r="L9" s="27"/>
      <c r="M9" s="11"/>
      <c r="N9" s="11"/>
      <c r="O9" s="11"/>
    </row>
    <row r="10" spans="1:30" ht="15.75" customHeight="1" x14ac:dyDescent="0.25">
      <c r="A10" s="192"/>
      <c r="B10" s="192"/>
      <c r="C10" s="192"/>
      <c r="D10" s="192"/>
      <c r="E10" s="193" t="s">
        <v>12</v>
      </c>
      <c r="F10" s="194"/>
      <c r="G10" s="9">
        <v>16.036999999999999</v>
      </c>
      <c r="H10" s="100">
        <f>C232</f>
        <v>701.80000000000007</v>
      </c>
      <c r="I10" s="201"/>
      <c r="J10" s="202"/>
      <c r="K10" s="11"/>
      <c r="L10" s="27"/>
      <c r="M10" s="11"/>
      <c r="N10" s="11"/>
      <c r="O10" s="11"/>
    </row>
    <row r="11" spans="1:30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v>17.645414285714338</v>
      </c>
      <c r="H11" s="99">
        <v>3920.7</v>
      </c>
      <c r="I11" s="201"/>
      <c r="J11" s="202"/>
      <c r="K11" s="12"/>
      <c r="L11" s="27"/>
      <c r="M11" s="11"/>
      <c r="N11" s="11"/>
      <c r="O11" s="11"/>
    </row>
    <row r="12" spans="1:30" ht="15.75" customHeight="1" x14ac:dyDescent="0.25">
      <c r="A12" s="73"/>
      <c r="B12" s="73"/>
      <c r="C12" s="205" t="s">
        <v>21</v>
      </c>
      <c r="D12" s="205"/>
      <c r="E12" s="205"/>
      <c r="F12" s="206"/>
      <c r="G12" s="9">
        <v>137.29129999999995</v>
      </c>
      <c r="H12" s="101">
        <v>10117.200000000004</v>
      </c>
      <c r="I12" s="201"/>
      <c r="J12" s="202"/>
      <c r="K12" s="12"/>
      <c r="L12" s="27"/>
      <c r="M12" s="11"/>
      <c r="N12" s="11"/>
      <c r="O12" s="11"/>
    </row>
    <row r="13" spans="1:30" ht="15.75" customHeight="1" x14ac:dyDescent="0.25">
      <c r="A13" s="73"/>
      <c r="B13" s="73"/>
      <c r="C13" s="207" t="s">
        <v>22</v>
      </c>
      <c r="D13" s="207"/>
      <c r="E13" s="207"/>
      <c r="F13" s="208"/>
      <c r="G13" s="81">
        <v>25.21028571428571</v>
      </c>
      <c r="H13" s="106">
        <v>980.40000000000009</v>
      </c>
      <c r="I13" s="203"/>
      <c r="J13" s="204"/>
      <c r="K13" s="12"/>
      <c r="L13" s="27"/>
      <c r="M13" s="11"/>
      <c r="N13" s="11"/>
      <c r="O13" s="11"/>
    </row>
    <row r="14" spans="1:30" x14ac:dyDescent="0.25">
      <c r="A14" s="73"/>
      <c r="B14" s="73"/>
      <c r="C14" s="73"/>
      <c r="D14" s="73"/>
      <c r="E14" s="73"/>
      <c r="F14" s="73"/>
      <c r="G14" s="73"/>
      <c r="H14" s="74"/>
      <c r="I14" s="75"/>
      <c r="J14" s="75"/>
      <c r="K14" s="12"/>
      <c r="L14" s="27"/>
      <c r="M14" s="11"/>
      <c r="N14" s="11"/>
      <c r="O14" s="11"/>
    </row>
    <row r="15" spans="1:30" ht="42" x14ac:dyDescent="0.25">
      <c r="A15" s="15" t="s">
        <v>7</v>
      </c>
      <c r="B15" s="16" t="s">
        <v>8</v>
      </c>
      <c r="C15" s="15" t="s">
        <v>9</v>
      </c>
      <c r="D15" s="17" t="s">
        <v>24</v>
      </c>
      <c r="E15" s="17" t="s">
        <v>33</v>
      </c>
      <c r="F15" s="17" t="s">
        <v>13</v>
      </c>
      <c r="G15" s="72" t="s">
        <v>20</v>
      </c>
      <c r="H15" s="18" t="s">
        <v>10</v>
      </c>
      <c r="I15" s="18" t="s">
        <v>11</v>
      </c>
      <c r="J15" s="19"/>
      <c r="K15" s="20"/>
      <c r="L15" s="27"/>
      <c r="M15" s="11"/>
      <c r="N15" s="11"/>
      <c r="O15" s="11"/>
    </row>
    <row r="16" spans="1:30" x14ac:dyDescent="0.25">
      <c r="A16" s="21">
        <v>1</v>
      </c>
      <c r="B16" s="22">
        <v>91557097</v>
      </c>
      <c r="C16" s="23">
        <v>52.3</v>
      </c>
      <c r="D16" s="83">
        <v>2.8519999999999999</v>
      </c>
      <c r="E16" s="114">
        <v>4.1559999999999997</v>
      </c>
      <c r="F16" s="24">
        <f>E16-D16</f>
        <v>1.3039999999999998</v>
      </c>
      <c r="G16" s="24"/>
      <c r="H16" s="24">
        <v>8.5299488598101436E-2</v>
      </c>
      <c r="I16" s="24">
        <f>F16+G16+H16</f>
        <v>1.3892994885981014</v>
      </c>
      <c r="J16" s="115"/>
      <c r="K16" s="26"/>
      <c r="L16" s="27"/>
      <c r="M16" s="11"/>
      <c r="N16" s="11"/>
      <c r="O16" s="11"/>
    </row>
    <row r="17" spans="1:15" x14ac:dyDescent="0.25">
      <c r="A17" s="21">
        <v>2</v>
      </c>
      <c r="B17" s="22">
        <v>91557095</v>
      </c>
      <c r="C17" s="23">
        <v>43.3</v>
      </c>
      <c r="D17" s="83">
        <v>1.946</v>
      </c>
      <c r="E17" s="114">
        <v>2.214</v>
      </c>
      <c r="F17" s="24">
        <f t="shared" ref="F17:F80" si="0">E17-D17</f>
        <v>0.26800000000000002</v>
      </c>
      <c r="G17" s="24"/>
      <c r="H17" s="24">
        <v>7.0620800311621268E-2</v>
      </c>
      <c r="I17" s="24">
        <f t="shared" ref="I17:I80" si="1">F17+G17+H17</f>
        <v>0.33862080031162128</v>
      </c>
      <c r="J17" s="115"/>
      <c r="K17" s="26"/>
      <c r="L17" s="27"/>
      <c r="M17" s="11"/>
      <c r="N17" s="11"/>
      <c r="O17" s="11"/>
    </row>
    <row r="18" spans="1:15" x14ac:dyDescent="0.25">
      <c r="A18" s="21">
        <v>3</v>
      </c>
      <c r="B18" s="22">
        <v>91557091</v>
      </c>
      <c r="C18" s="23">
        <v>76.7</v>
      </c>
      <c r="D18" s="83">
        <v>5.194</v>
      </c>
      <c r="E18" s="114">
        <v>6.1879999999999997</v>
      </c>
      <c r="F18" s="24">
        <f t="shared" si="0"/>
        <v>0.99399999999999977</v>
      </c>
      <c r="G18" s="24"/>
      <c r="H18" s="24">
        <v>0.12509504350811437</v>
      </c>
      <c r="I18" s="24">
        <f t="shared" si="1"/>
        <v>1.1190950435081142</v>
      </c>
      <c r="J18" s="115"/>
      <c r="K18" s="26"/>
      <c r="L18" s="27"/>
      <c r="M18" s="11"/>
      <c r="N18" s="11"/>
      <c r="O18" s="11"/>
    </row>
    <row r="19" spans="1:15" x14ac:dyDescent="0.25">
      <c r="A19" s="21">
        <v>4</v>
      </c>
      <c r="B19" s="29">
        <v>91557092</v>
      </c>
      <c r="C19" s="23">
        <v>77.3</v>
      </c>
      <c r="D19" s="83">
        <v>4.3810000000000002</v>
      </c>
      <c r="E19" s="114">
        <v>6.0780000000000003</v>
      </c>
      <c r="F19" s="24">
        <f t="shared" si="0"/>
        <v>1.6970000000000001</v>
      </c>
      <c r="G19" s="24"/>
      <c r="H19" s="24">
        <v>0.12607362272721304</v>
      </c>
      <c r="I19" s="24">
        <f t="shared" si="1"/>
        <v>1.8230736227272131</v>
      </c>
      <c r="J19" s="115"/>
      <c r="K19" s="26"/>
      <c r="L19" s="27"/>
      <c r="M19" s="11"/>
      <c r="N19" s="11"/>
      <c r="O19" s="11"/>
    </row>
    <row r="20" spans="1:15" x14ac:dyDescent="0.25">
      <c r="A20" s="21">
        <v>5</v>
      </c>
      <c r="B20" s="29">
        <v>91557096</v>
      </c>
      <c r="C20" s="23">
        <v>47.6</v>
      </c>
      <c r="D20" s="83">
        <v>2.6040000000000001</v>
      </c>
      <c r="E20" s="114">
        <v>3.4609999999999999</v>
      </c>
      <c r="F20" s="24">
        <f t="shared" si="0"/>
        <v>0.85699999999999976</v>
      </c>
      <c r="G20" s="24"/>
      <c r="H20" s="24">
        <v>7.7633951381828478E-2</v>
      </c>
      <c r="I20" s="24">
        <f t="shared" si="1"/>
        <v>0.93463395138182825</v>
      </c>
      <c r="J20" s="115"/>
      <c r="K20" s="26"/>
      <c r="L20" s="27"/>
      <c r="M20" s="11"/>
      <c r="N20" s="11"/>
      <c r="O20" s="11"/>
    </row>
    <row r="21" spans="1:15" x14ac:dyDescent="0.25">
      <c r="A21" s="21">
        <v>6</v>
      </c>
      <c r="B21" s="22">
        <v>91557098</v>
      </c>
      <c r="C21" s="23">
        <v>51.9</v>
      </c>
      <c r="D21" s="83">
        <v>0.53200000000000003</v>
      </c>
      <c r="E21" s="114">
        <v>0.83899999999999997</v>
      </c>
      <c r="F21" s="24">
        <f t="shared" si="0"/>
        <v>0.30699999999999994</v>
      </c>
      <c r="G21" s="24"/>
      <c r="H21" s="24">
        <v>8.4647102452035661E-2</v>
      </c>
      <c r="I21" s="24">
        <f t="shared" si="1"/>
        <v>0.3916471024520356</v>
      </c>
      <c r="J21" s="115"/>
      <c r="K21" s="26"/>
      <c r="L21" s="27"/>
      <c r="M21" s="11"/>
      <c r="N21" s="11"/>
      <c r="O21" s="11"/>
    </row>
    <row r="22" spans="1:15" x14ac:dyDescent="0.25">
      <c r="A22" s="21">
        <v>7</v>
      </c>
      <c r="B22" s="22">
        <v>91557093</v>
      </c>
      <c r="C22" s="23">
        <v>48.5</v>
      </c>
      <c r="D22" s="83">
        <v>2.613</v>
      </c>
      <c r="E22" s="114">
        <v>3.5049999999999999</v>
      </c>
      <c r="F22" s="24">
        <f t="shared" si="0"/>
        <v>0.8919999999999999</v>
      </c>
      <c r="G22" s="24"/>
      <c r="H22" s="24">
        <v>7.9101820210476487E-2</v>
      </c>
      <c r="I22" s="24">
        <f t="shared" si="1"/>
        <v>0.97110182021047642</v>
      </c>
      <c r="J22" s="115"/>
      <c r="K22" s="26"/>
      <c r="L22" s="27"/>
      <c r="M22" s="11"/>
      <c r="N22" s="11"/>
      <c r="O22" s="11"/>
    </row>
    <row r="23" spans="1:15" x14ac:dyDescent="0.25">
      <c r="A23" s="21">
        <v>8</v>
      </c>
      <c r="B23" s="22">
        <v>91557094</v>
      </c>
      <c r="C23" s="23">
        <v>44.9</v>
      </c>
      <c r="D23" s="83">
        <v>1.6559999999999999</v>
      </c>
      <c r="E23" s="114">
        <v>1.982</v>
      </c>
      <c r="F23" s="24">
        <f t="shared" si="0"/>
        <v>0.32600000000000007</v>
      </c>
      <c r="G23" s="24"/>
      <c r="H23" s="24">
        <v>7.3230344895884411E-2</v>
      </c>
      <c r="I23" s="24">
        <f t="shared" si="1"/>
        <v>0.39923034489588449</v>
      </c>
      <c r="J23" s="115"/>
      <c r="K23" s="26"/>
      <c r="L23" s="27"/>
      <c r="M23" s="11"/>
      <c r="N23" s="11"/>
      <c r="O23" s="11"/>
    </row>
    <row r="24" spans="1:15" x14ac:dyDescent="0.25">
      <c r="A24" s="21">
        <v>9</v>
      </c>
      <c r="B24" s="22">
        <v>91557088</v>
      </c>
      <c r="C24" s="23">
        <v>63.3</v>
      </c>
      <c r="D24" s="83">
        <v>1.3440000000000001</v>
      </c>
      <c r="E24" s="114">
        <v>2.1840000000000002</v>
      </c>
      <c r="F24" s="24">
        <f t="shared" si="0"/>
        <v>0.84000000000000008</v>
      </c>
      <c r="G24" s="24"/>
      <c r="H24" s="24">
        <v>0.10324010761491055</v>
      </c>
      <c r="I24" s="24">
        <f t="shared" si="1"/>
        <v>0.94324010761491062</v>
      </c>
      <c r="J24" s="115"/>
      <c r="K24" s="26"/>
      <c r="L24" s="27"/>
      <c r="M24" s="11"/>
      <c r="N24" s="11"/>
      <c r="O24" s="11"/>
    </row>
    <row r="25" spans="1:15" x14ac:dyDescent="0.25">
      <c r="A25" s="21">
        <v>10</v>
      </c>
      <c r="B25" s="22">
        <v>91556090</v>
      </c>
      <c r="C25" s="23">
        <v>36.5</v>
      </c>
      <c r="D25" s="83">
        <v>2.0409999999999999</v>
      </c>
      <c r="E25" s="114">
        <v>2.6120000000000001</v>
      </c>
      <c r="F25" s="24">
        <f t="shared" si="0"/>
        <v>0.57100000000000017</v>
      </c>
      <c r="G25" s="24"/>
      <c r="H25" s="24">
        <v>5.953023582850292E-2</v>
      </c>
      <c r="I25" s="24">
        <f t="shared" si="1"/>
        <v>0.63053023582850309</v>
      </c>
      <c r="J25" s="115"/>
      <c r="K25" s="26"/>
      <c r="L25" s="27"/>
      <c r="M25" s="11"/>
      <c r="N25" s="11"/>
      <c r="O25" s="11"/>
    </row>
    <row r="26" spans="1:15" x14ac:dyDescent="0.25">
      <c r="A26" s="21">
        <v>11</v>
      </c>
      <c r="B26" s="22">
        <v>91557087</v>
      </c>
      <c r="C26" s="23">
        <v>63.7</v>
      </c>
      <c r="D26" s="83">
        <v>3.5950000000000002</v>
      </c>
      <c r="E26" s="114">
        <v>4.867</v>
      </c>
      <c r="F26" s="24">
        <f t="shared" si="0"/>
        <v>1.2719999999999998</v>
      </c>
      <c r="G26" s="24"/>
      <c r="H26" s="24">
        <v>0.10389249376097633</v>
      </c>
      <c r="I26" s="24">
        <f t="shared" si="1"/>
        <v>1.3758924937609762</v>
      </c>
      <c r="J26" s="115"/>
      <c r="K26" s="26"/>
      <c r="L26" s="27"/>
      <c r="M26" s="11"/>
      <c r="N26" s="11"/>
      <c r="O26" s="11"/>
    </row>
    <row r="27" spans="1:15" x14ac:dyDescent="0.25">
      <c r="A27" s="21">
        <v>12</v>
      </c>
      <c r="B27" s="22">
        <v>91557089</v>
      </c>
      <c r="C27" s="23">
        <v>45.8</v>
      </c>
      <c r="D27" s="83">
        <v>2.0150000000000001</v>
      </c>
      <c r="E27" s="114">
        <v>2.9670000000000001</v>
      </c>
      <c r="F27" s="24">
        <f t="shared" si="0"/>
        <v>0.95199999999999996</v>
      </c>
      <c r="G27" s="24"/>
      <c r="H27" s="24">
        <v>7.4698213724532433E-2</v>
      </c>
      <c r="I27" s="24">
        <f t="shared" si="1"/>
        <v>1.0266982137245324</v>
      </c>
      <c r="J27" s="115"/>
      <c r="K27" s="26"/>
      <c r="L27" s="27"/>
      <c r="M27" s="11"/>
      <c r="N27" s="11"/>
      <c r="O27" s="11"/>
    </row>
    <row r="28" spans="1:15" x14ac:dyDescent="0.25">
      <c r="A28" s="21">
        <v>13</v>
      </c>
      <c r="B28" s="22">
        <v>91557114</v>
      </c>
      <c r="C28" s="23">
        <v>52.8</v>
      </c>
      <c r="D28" s="83">
        <v>1.456</v>
      </c>
      <c r="E28" s="114">
        <v>2.4020000000000001</v>
      </c>
      <c r="F28" s="24">
        <f t="shared" si="0"/>
        <v>0.94600000000000017</v>
      </c>
      <c r="G28" s="24"/>
      <c r="H28" s="24">
        <v>8.6114971280683683E-2</v>
      </c>
      <c r="I28" s="24">
        <f t="shared" si="1"/>
        <v>1.0321149712806839</v>
      </c>
      <c r="J28" s="115"/>
      <c r="K28" s="26"/>
      <c r="L28" s="27"/>
      <c r="M28" s="11"/>
      <c r="N28" s="11"/>
      <c r="O28" s="11"/>
    </row>
    <row r="29" spans="1:15" x14ac:dyDescent="0.25">
      <c r="A29" s="76">
        <v>14</v>
      </c>
      <c r="B29" s="77">
        <v>91557101</v>
      </c>
      <c r="C29" s="78">
        <v>43</v>
      </c>
      <c r="D29" s="87">
        <v>3.5999999999999997E-2</v>
      </c>
      <c r="E29" s="116">
        <v>3.5999999999999997E-2</v>
      </c>
      <c r="F29" s="80">
        <f t="shared" si="0"/>
        <v>0</v>
      </c>
      <c r="G29" s="80">
        <v>1.1057142857142856</v>
      </c>
      <c r="H29" s="80"/>
      <c r="I29" s="80">
        <f>F29+G29+H29</f>
        <v>1.1057142857142856</v>
      </c>
      <c r="J29" s="115"/>
      <c r="K29" s="26"/>
      <c r="L29" s="27"/>
      <c r="M29" s="11"/>
      <c r="N29" s="11"/>
      <c r="O29" s="11"/>
    </row>
    <row r="30" spans="1:15" x14ac:dyDescent="0.25">
      <c r="A30" s="21">
        <v>15</v>
      </c>
      <c r="B30" s="22">
        <v>91557102</v>
      </c>
      <c r="C30" s="23">
        <v>76.599999999999994</v>
      </c>
      <c r="D30" s="83">
        <v>2.8769999999999998</v>
      </c>
      <c r="E30" s="114">
        <v>3.3730000000000002</v>
      </c>
      <c r="F30" s="24">
        <f t="shared" si="0"/>
        <v>0.49600000000000044</v>
      </c>
      <c r="G30" s="24"/>
      <c r="H30" s="24">
        <v>0.1249319469715979</v>
      </c>
      <c r="I30" s="24">
        <f t="shared" si="1"/>
        <v>0.62093194697159837</v>
      </c>
      <c r="J30" s="115"/>
      <c r="K30" s="26"/>
      <c r="L30" s="27"/>
      <c r="M30" s="11"/>
      <c r="N30" s="11"/>
      <c r="O30" s="11"/>
    </row>
    <row r="31" spans="1:15" x14ac:dyDescent="0.25">
      <c r="A31" s="21">
        <v>16</v>
      </c>
      <c r="B31" s="22">
        <v>91557105</v>
      </c>
      <c r="C31" s="23">
        <v>77</v>
      </c>
      <c r="D31" s="83">
        <v>4.8140000000000001</v>
      </c>
      <c r="E31" s="114">
        <v>6.032</v>
      </c>
      <c r="F31" s="24">
        <f t="shared" si="0"/>
        <v>1.218</v>
      </c>
      <c r="G31" s="24"/>
      <c r="H31" s="24">
        <v>0.1255843331176637</v>
      </c>
      <c r="I31" s="24">
        <f t="shared" si="1"/>
        <v>1.3435843331176636</v>
      </c>
      <c r="J31" s="115"/>
      <c r="K31" s="26"/>
      <c r="L31" s="27"/>
      <c r="M31" s="11"/>
      <c r="N31" s="11"/>
      <c r="O31" s="11"/>
    </row>
    <row r="32" spans="1:15" x14ac:dyDescent="0.25">
      <c r="A32" s="21">
        <v>17</v>
      </c>
      <c r="B32" s="22">
        <v>91557106</v>
      </c>
      <c r="C32" s="23">
        <v>47.6</v>
      </c>
      <c r="D32" s="83">
        <v>1.335</v>
      </c>
      <c r="E32" s="114">
        <v>1.7909999999999999</v>
      </c>
      <c r="F32" s="24">
        <f t="shared" si="0"/>
        <v>0.45599999999999996</v>
      </c>
      <c r="G32" s="24"/>
      <c r="H32" s="24">
        <v>7.7633951381828478E-2</v>
      </c>
      <c r="I32" s="24">
        <f t="shared" si="1"/>
        <v>0.53363395138182845</v>
      </c>
      <c r="J32" s="115"/>
      <c r="K32" s="26"/>
      <c r="L32" s="27"/>
      <c r="M32" s="11"/>
      <c r="N32" s="11"/>
      <c r="O32" s="11"/>
    </row>
    <row r="33" spans="1:15" x14ac:dyDescent="0.25">
      <c r="A33" s="21">
        <v>18</v>
      </c>
      <c r="B33" s="22">
        <v>91557113</v>
      </c>
      <c r="C33" s="23">
        <v>51.9</v>
      </c>
      <c r="D33" s="83">
        <v>2.36</v>
      </c>
      <c r="E33" s="114">
        <v>3.06</v>
      </c>
      <c r="F33" s="24">
        <f t="shared" si="0"/>
        <v>0.70000000000000018</v>
      </c>
      <c r="G33" s="24"/>
      <c r="H33" s="24">
        <v>8.4647102452035661E-2</v>
      </c>
      <c r="I33" s="24">
        <f t="shared" si="1"/>
        <v>0.78464710245203584</v>
      </c>
      <c r="J33" s="115"/>
      <c r="K33" s="26"/>
      <c r="L33" s="27"/>
      <c r="M33" s="11"/>
      <c r="N33" s="11"/>
      <c r="O33" s="11"/>
    </row>
    <row r="34" spans="1:15" x14ac:dyDescent="0.25">
      <c r="A34" s="21">
        <v>19</v>
      </c>
      <c r="B34" s="22">
        <v>91557111</v>
      </c>
      <c r="C34" s="23">
        <v>48.7</v>
      </c>
      <c r="D34" s="83">
        <v>2.0129999999999999</v>
      </c>
      <c r="E34" s="114">
        <v>2.7530000000000001</v>
      </c>
      <c r="F34" s="24">
        <f t="shared" si="0"/>
        <v>0.74000000000000021</v>
      </c>
      <c r="G34" s="24"/>
      <c r="H34" s="24">
        <v>7.9428013283509388E-2</v>
      </c>
      <c r="I34" s="24">
        <f t="shared" si="1"/>
        <v>0.81942801328350956</v>
      </c>
      <c r="J34" s="115"/>
      <c r="K34" s="26"/>
      <c r="L34" s="27"/>
      <c r="M34" s="11"/>
      <c r="N34" s="11"/>
      <c r="O34" s="11"/>
    </row>
    <row r="35" spans="1:15" x14ac:dyDescent="0.25">
      <c r="A35" s="21">
        <v>20</v>
      </c>
      <c r="B35" s="22">
        <v>91557112</v>
      </c>
      <c r="C35" s="23">
        <v>44.6</v>
      </c>
      <c r="D35" s="88">
        <v>0.185</v>
      </c>
      <c r="E35" s="114">
        <v>0.82299999999999995</v>
      </c>
      <c r="F35" s="24">
        <f t="shared" si="0"/>
        <v>0.6379999999999999</v>
      </c>
      <c r="G35" s="24"/>
      <c r="H35" s="24">
        <v>7.274105528633508E-2</v>
      </c>
      <c r="I35" s="24">
        <f t="shared" si="1"/>
        <v>0.71074105528633502</v>
      </c>
      <c r="J35" s="115"/>
      <c r="K35" s="26"/>
      <c r="L35" s="27"/>
      <c r="M35" s="11"/>
      <c r="N35" s="11"/>
      <c r="O35" s="11"/>
    </row>
    <row r="36" spans="1:15" x14ac:dyDescent="0.25">
      <c r="A36" s="21">
        <v>21</v>
      </c>
      <c r="B36" s="22">
        <v>91557107</v>
      </c>
      <c r="C36" s="23">
        <v>63.7</v>
      </c>
      <c r="D36" s="83">
        <v>2.5249999999999999</v>
      </c>
      <c r="E36" s="114">
        <v>3.9630000000000001</v>
      </c>
      <c r="F36" s="24">
        <f t="shared" si="0"/>
        <v>1.4380000000000002</v>
      </c>
      <c r="G36" s="24"/>
      <c r="H36" s="24">
        <v>0.10389249376097633</v>
      </c>
      <c r="I36" s="24">
        <f t="shared" si="1"/>
        <v>1.5418924937609766</v>
      </c>
      <c r="J36" s="115"/>
      <c r="K36" s="26"/>
      <c r="L36" s="27"/>
      <c r="M36" s="11"/>
      <c r="N36" s="11"/>
      <c r="O36" s="11"/>
    </row>
    <row r="37" spans="1:15" x14ac:dyDescent="0.25">
      <c r="A37" s="21">
        <v>22</v>
      </c>
      <c r="B37" s="22">
        <v>91557109</v>
      </c>
      <c r="C37" s="23">
        <v>36.6</v>
      </c>
      <c r="D37" s="83">
        <v>1.9570000000000001</v>
      </c>
      <c r="E37" s="114">
        <v>2.6160000000000001</v>
      </c>
      <c r="F37" s="24">
        <f t="shared" si="0"/>
        <v>0.65900000000000003</v>
      </c>
      <c r="G37" s="24"/>
      <c r="H37" s="24">
        <v>5.9693332365019371E-2</v>
      </c>
      <c r="I37" s="24">
        <f t="shared" si="1"/>
        <v>0.71869333236501942</v>
      </c>
      <c r="J37" s="115"/>
      <c r="K37" s="26"/>
      <c r="L37" s="27"/>
      <c r="M37" s="11"/>
      <c r="N37" s="11"/>
      <c r="O37" s="11"/>
    </row>
    <row r="38" spans="1:15" x14ac:dyDescent="0.25">
      <c r="A38" s="21">
        <v>23</v>
      </c>
      <c r="B38" s="22">
        <v>91557108</v>
      </c>
      <c r="C38" s="23">
        <v>63.7</v>
      </c>
      <c r="D38" s="83">
        <v>2.2469999999999999</v>
      </c>
      <c r="E38" s="114">
        <v>3.1080000000000001</v>
      </c>
      <c r="F38" s="24">
        <f t="shared" si="0"/>
        <v>0.86100000000000021</v>
      </c>
      <c r="G38" s="24"/>
      <c r="H38" s="24">
        <v>0.10389249376097633</v>
      </c>
      <c r="I38" s="24">
        <f t="shared" si="1"/>
        <v>0.96489249376097652</v>
      </c>
      <c r="J38" s="115"/>
      <c r="K38" s="26"/>
      <c r="L38" s="27"/>
      <c r="M38" s="11"/>
      <c r="N38" s="11"/>
      <c r="O38" s="11"/>
    </row>
    <row r="39" spans="1:15" x14ac:dyDescent="0.25">
      <c r="A39" s="76">
        <v>24</v>
      </c>
      <c r="B39" s="77">
        <v>91557110</v>
      </c>
      <c r="C39" s="78">
        <v>45.5</v>
      </c>
      <c r="D39" s="87">
        <v>1.4279999999999999</v>
      </c>
      <c r="E39" s="116">
        <v>1.4279999999999999</v>
      </c>
      <c r="F39" s="80">
        <f t="shared" si="0"/>
        <v>0</v>
      </c>
      <c r="G39" s="80">
        <v>1.17</v>
      </c>
      <c r="H39" s="80"/>
      <c r="I39" s="80">
        <f t="shared" si="1"/>
        <v>1.17</v>
      </c>
      <c r="J39" s="115"/>
      <c r="K39" s="26"/>
      <c r="L39" s="27"/>
      <c r="M39" s="11"/>
      <c r="N39" s="11"/>
      <c r="O39" s="11"/>
    </row>
    <row r="40" spans="1:15" x14ac:dyDescent="0.25">
      <c r="A40" s="21">
        <v>25</v>
      </c>
      <c r="B40" s="22">
        <v>91557103</v>
      </c>
      <c r="C40" s="23">
        <v>52.9</v>
      </c>
      <c r="D40" s="83">
        <v>2.056</v>
      </c>
      <c r="E40" s="114">
        <v>2.528</v>
      </c>
      <c r="F40" s="24">
        <f t="shared" si="0"/>
        <v>0.47199999999999998</v>
      </c>
      <c r="G40" s="24"/>
      <c r="H40" s="24">
        <v>8.6278067817200113E-2</v>
      </c>
      <c r="I40" s="24">
        <f t="shared" si="1"/>
        <v>0.55827806781720013</v>
      </c>
      <c r="J40" s="115"/>
      <c r="K40" s="26"/>
      <c r="M40" s="11"/>
      <c r="N40" s="11"/>
      <c r="O40" s="11"/>
    </row>
    <row r="41" spans="1:15" x14ac:dyDescent="0.25">
      <c r="A41" s="21">
        <v>26</v>
      </c>
      <c r="B41" s="22">
        <v>91505798</v>
      </c>
      <c r="C41" s="23">
        <v>42.9</v>
      </c>
      <c r="D41" s="83">
        <v>1.847</v>
      </c>
      <c r="E41" s="114">
        <v>2.68</v>
      </c>
      <c r="F41" s="24">
        <f t="shared" si="0"/>
        <v>0.83300000000000018</v>
      </c>
      <c r="G41" s="24"/>
      <c r="H41" s="24">
        <v>6.9968414165555479E-2</v>
      </c>
      <c r="I41" s="24">
        <f t="shared" si="1"/>
        <v>0.90296841416555562</v>
      </c>
      <c r="J41" s="115"/>
      <c r="K41" s="26"/>
      <c r="M41" s="27"/>
      <c r="N41" s="11"/>
      <c r="O41" s="11"/>
    </row>
    <row r="42" spans="1:15" x14ac:dyDescent="0.25">
      <c r="A42" s="21">
        <v>27</v>
      </c>
      <c r="B42" s="22">
        <v>91505802</v>
      </c>
      <c r="C42" s="23">
        <v>76.8</v>
      </c>
      <c r="D42" s="83">
        <v>5.2370000000000001</v>
      </c>
      <c r="E42" s="114">
        <v>6.9290000000000003</v>
      </c>
      <c r="F42" s="24">
        <f t="shared" si="0"/>
        <v>1.6920000000000002</v>
      </c>
      <c r="G42" s="24"/>
      <c r="H42" s="24">
        <v>0.12525814004463079</v>
      </c>
      <c r="I42" s="24">
        <f t="shared" si="1"/>
        <v>1.817258140044631</v>
      </c>
      <c r="J42" s="115"/>
      <c r="K42" s="26"/>
      <c r="L42" s="27"/>
      <c r="M42" s="11"/>
      <c r="N42" s="11"/>
      <c r="O42" s="11"/>
    </row>
    <row r="43" spans="1:15" x14ac:dyDescent="0.25">
      <c r="A43" s="21">
        <v>28</v>
      </c>
      <c r="B43" s="22">
        <v>91505804</v>
      </c>
      <c r="C43" s="23">
        <v>78.5</v>
      </c>
      <c r="D43" s="66">
        <v>0</v>
      </c>
      <c r="E43" s="117">
        <v>0.432</v>
      </c>
      <c r="F43" s="24">
        <f t="shared" si="0"/>
        <v>0.432</v>
      </c>
      <c r="G43" s="24"/>
      <c r="H43" s="24">
        <v>0.12803078116541039</v>
      </c>
      <c r="I43" s="24">
        <f t="shared" si="1"/>
        <v>0.56003078116541039</v>
      </c>
      <c r="J43" s="115"/>
      <c r="K43" s="26"/>
      <c r="L43" s="27"/>
      <c r="M43" s="11"/>
      <c r="N43" s="11"/>
      <c r="O43" s="11"/>
    </row>
    <row r="44" spans="1:15" x14ac:dyDescent="0.25">
      <c r="A44" s="21">
        <v>29</v>
      </c>
      <c r="B44" s="22">
        <v>91505803</v>
      </c>
      <c r="C44" s="23">
        <v>47.8</v>
      </c>
      <c r="D44" s="88">
        <v>2.1379999999999999</v>
      </c>
      <c r="E44" s="117">
        <v>3.0270000000000001</v>
      </c>
      <c r="F44" s="24">
        <f t="shared" si="0"/>
        <v>0.88900000000000023</v>
      </c>
      <c r="G44" s="24"/>
      <c r="H44" s="24">
        <v>7.7960144454861366E-2</v>
      </c>
      <c r="I44" s="24">
        <f t="shared" si="1"/>
        <v>0.96696014445486156</v>
      </c>
      <c r="J44" s="115"/>
      <c r="K44" s="26"/>
      <c r="L44" s="27"/>
      <c r="M44" s="11"/>
      <c r="N44" s="11"/>
      <c r="O44" s="11"/>
    </row>
    <row r="45" spans="1:15" x14ac:dyDescent="0.25">
      <c r="A45" s="21">
        <v>30</v>
      </c>
      <c r="B45" s="22">
        <v>91557099</v>
      </c>
      <c r="C45" s="23">
        <v>52.1</v>
      </c>
      <c r="D45" s="83">
        <v>2.1760000000000002</v>
      </c>
      <c r="E45" s="114">
        <v>2.8959999999999999</v>
      </c>
      <c r="F45" s="24">
        <f t="shared" si="0"/>
        <v>0.71999999999999975</v>
      </c>
      <c r="G45" s="24"/>
      <c r="H45" s="24">
        <v>8.4973295525068548E-2</v>
      </c>
      <c r="I45" s="24">
        <f t="shared" si="1"/>
        <v>0.80497329552506836</v>
      </c>
      <c r="J45" s="115"/>
      <c r="K45" s="26"/>
      <c r="L45" s="27"/>
      <c r="M45" s="11"/>
      <c r="N45" s="11"/>
      <c r="O45" s="11"/>
    </row>
    <row r="46" spans="1:15" x14ac:dyDescent="0.25">
      <c r="A46" s="21">
        <v>31</v>
      </c>
      <c r="B46" s="22">
        <v>91557104</v>
      </c>
      <c r="C46" s="23">
        <v>48.5</v>
      </c>
      <c r="D46" s="83">
        <v>1.268</v>
      </c>
      <c r="E46" s="114">
        <v>1.738</v>
      </c>
      <c r="F46" s="24">
        <f t="shared" si="0"/>
        <v>0.47</v>
      </c>
      <c r="G46" s="24"/>
      <c r="H46" s="24">
        <v>7.9101820210476487E-2</v>
      </c>
      <c r="I46" s="24">
        <f t="shared" si="1"/>
        <v>0.54910182021047649</v>
      </c>
      <c r="J46" s="115"/>
      <c r="K46" s="26"/>
      <c r="L46" s="27"/>
      <c r="M46" s="11"/>
      <c r="N46" s="11"/>
      <c r="O46" s="11"/>
    </row>
    <row r="47" spans="1:15" x14ac:dyDescent="0.25">
      <c r="A47" s="21">
        <v>32</v>
      </c>
      <c r="B47" s="22">
        <v>91557100</v>
      </c>
      <c r="C47" s="23">
        <v>44.7</v>
      </c>
      <c r="D47" s="83">
        <v>2.7930000000000001</v>
      </c>
      <c r="E47" s="114">
        <v>3.4860000000000002</v>
      </c>
      <c r="F47" s="24">
        <f t="shared" si="0"/>
        <v>0.69300000000000006</v>
      </c>
      <c r="G47" s="24"/>
      <c r="H47" s="24">
        <v>7.2904151822851523E-2</v>
      </c>
      <c r="I47" s="24">
        <f t="shared" si="1"/>
        <v>0.76590415182285154</v>
      </c>
      <c r="J47" s="115"/>
      <c r="K47" s="26"/>
      <c r="L47" s="27"/>
      <c r="M47" s="11"/>
      <c r="N47" s="11"/>
      <c r="O47" s="11"/>
    </row>
    <row r="48" spans="1:15" x14ac:dyDescent="0.25">
      <c r="A48" s="21">
        <v>33</v>
      </c>
      <c r="B48" s="22">
        <v>91505805</v>
      </c>
      <c r="C48" s="23">
        <v>63.7</v>
      </c>
      <c r="D48" s="83">
        <v>1.9530000000000001</v>
      </c>
      <c r="E48" s="114">
        <v>2.3460000000000001</v>
      </c>
      <c r="F48" s="24">
        <f t="shared" si="0"/>
        <v>0.39300000000000002</v>
      </c>
      <c r="G48" s="24"/>
      <c r="H48" s="24">
        <v>0.10389249376097633</v>
      </c>
      <c r="I48" s="24">
        <f t="shared" si="1"/>
        <v>0.49689249376097633</v>
      </c>
      <c r="J48" s="115"/>
      <c r="K48" s="26"/>
      <c r="L48" s="27"/>
      <c r="M48" s="11"/>
      <c r="N48" s="11"/>
      <c r="O48" s="11"/>
    </row>
    <row r="49" spans="1:15" x14ac:dyDescent="0.25">
      <c r="A49" s="21">
        <v>34</v>
      </c>
      <c r="B49" s="22">
        <v>91505799</v>
      </c>
      <c r="C49" s="23">
        <v>36.700000000000003</v>
      </c>
      <c r="D49" s="83">
        <v>1.214</v>
      </c>
      <c r="E49" s="114">
        <v>1.7549999999999999</v>
      </c>
      <c r="F49" s="24">
        <f t="shared" si="0"/>
        <v>0.54099999999999993</v>
      </c>
      <c r="G49" s="24"/>
      <c r="H49" s="24">
        <v>5.9856428901535821E-2</v>
      </c>
      <c r="I49" s="24">
        <f t="shared" si="1"/>
        <v>0.60085642890153579</v>
      </c>
      <c r="J49" s="115"/>
      <c r="K49" s="26"/>
      <c r="L49" s="27"/>
      <c r="M49" s="11"/>
      <c r="N49" s="11"/>
      <c r="O49" s="11"/>
    </row>
    <row r="50" spans="1:15" x14ac:dyDescent="0.25">
      <c r="A50" s="21">
        <v>35</v>
      </c>
      <c r="B50" s="22">
        <v>91505700</v>
      </c>
      <c r="C50" s="23">
        <v>64.099999999999994</v>
      </c>
      <c r="D50" s="83">
        <v>1.337</v>
      </c>
      <c r="E50" s="114">
        <v>1.879</v>
      </c>
      <c r="F50" s="24">
        <f t="shared" si="0"/>
        <v>0.54200000000000004</v>
      </c>
      <c r="G50" s="24"/>
      <c r="H50" s="24">
        <v>0.10454487990704212</v>
      </c>
      <c r="I50" s="24">
        <f t="shared" si="1"/>
        <v>0.64654487990704212</v>
      </c>
      <c r="J50" s="115"/>
      <c r="K50" s="26"/>
      <c r="L50" s="27"/>
      <c r="M50" s="11"/>
      <c r="N50" s="11"/>
      <c r="O50" s="11"/>
    </row>
    <row r="51" spans="1:15" x14ac:dyDescent="0.25">
      <c r="A51" s="21">
        <v>36</v>
      </c>
      <c r="B51" s="22">
        <v>91505801</v>
      </c>
      <c r="C51" s="23">
        <v>45.7</v>
      </c>
      <c r="D51" s="83">
        <v>2.984</v>
      </c>
      <c r="E51" s="114">
        <v>4.1050000000000004</v>
      </c>
      <c r="F51" s="24">
        <f t="shared" si="0"/>
        <v>1.1210000000000004</v>
      </c>
      <c r="G51" s="24"/>
      <c r="H51" s="24">
        <v>7.453511718801599E-2</v>
      </c>
      <c r="I51" s="24">
        <f t="shared" si="1"/>
        <v>1.1955351171880164</v>
      </c>
      <c r="J51" s="115"/>
      <c r="K51" s="26"/>
      <c r="L51" s="27"/>
      <c r="M51" s="11"/>
      <c r="N51" s="11"/>
      <c r="O51" s="11"/>
    </row>
    <row r="52" spans="1:15" x14ac:dyDescent="0.25">
      <c r="A52" s="21">
        <v>37</v>
      </c>
      <c r="B52" s="22">
        <v>91557122</v>
      </c>
      <c r="C52" s="23">
        <v>52.8</v>
      </c>
      <c r="D52" s="83">
        <v>1.351</v>
      </c>
      <c r="E52" s="114">
        <v>1.78</v>
      </c>
      <c r="F52" s="24">
        <f t="shared" si="0"/>
        <v>0.42900000000000005</v>
      </c>
      <c r="G52" s="24"/>
      <c r="H52" s="24">
        <v>8.6114971280683683E-2</v>
      </c>
      <c r="I52" s="24">
        <f t="shared" si="1"/>
        <v>0.51511497128068373</v>
      </c>
      <c r="J52" s="115"/>
      <c r="K52" s="26"/>
      <c r="L52" s="27"/>
      <c r="M52" s="11"/>
      <c r="N52" s="11"/>
      <c r="O52" s="11"/>
    </row>
    <row r="53" spans="1:15" x14ac:dyDescent="0.25">
      <c r="A53" s="21">
        <v>38</v>
      </c>
      <c r="B53" s="22">
        <v>91505791</v>
      </c>
      <c r="C53" s="23">
        <v>43.4</v>
      </c>
      <c r="D53" s="83">
        <v>1.1639999999999999</v>
      </c>
      <c r="E53" s="114">
        <v>1.5269999999999999</v>
      </c>
      <c r="F53" s="24">
        <f t="shared" si="0"/>
        <v>0.36299999999999999</v>
      </c>
      <c r="G53" s="24"/>
      <c r="H53" s="24">
        <v>7.0783896848137726E-2</v>
      </c>
      <c r="I53" s="24">
        <f t="shared" si="1"/>
        <v>0.43378389684813773</v>
      </c>
      <c r="J53" s="115"/>
      <c r="K53" s="26"/>
      <c r="L53" s="27"/>
      <c r="M53" s="11"/>
      <c r="N53" s="11"/>
      <c r="O53" s="11"/>
    </row>
    <row r="54" spans="1:15" x14ac:dyDescent="0.25">
      <c r="A54" s="21">
        <v>39</v>
      </c>
      <c r="B54" s="22">
        <v>91505790</v>
      </c>
      <c r="C54" s="23">
        <v>76.8</v>
      </c>
      <c r="D54" s="83">
        <v>1.694</v>
      </c>
      <c r="E54" s="114">
        <v>2.4529999999999998</v>
      </c>
      <c r="F54" s="24">
        <f t="shared" si="0"/>
        <v>0.7589999999999999</v>
      </c>
      <c r="G54" s="24"/>
      <c r="H54" s="24">
        <v>0.12525814004463079</v>
      </c>
      <c r="I54" s="24">
        <f t="shared" si="1"/>
        <v>0.88425814004463066</v>
      </c>
      <c r="J54" s="115"/>
      <c r="K54" s="26"/>
      <c r="L54" s="27"/>
      <c r="M54" s="11"/>
      <c r="N54" s="11"/>
      <c r="O54" s="11"/>
    </row>
    <row r="55" spans="1:15" x14ac:dyDescent="0.25">
      <c r="A55" s="21">
        <v>40</v>
      </c>
      <c r="B55" s="22">
        <v>91505793</v>
      </c>
      <c r="C55" s="23">
        <v>77.7</v>
      </c>
      <c r="D55" s="83">
        <v>2.262</v>
      </c>
      <c r="E55" s="114">
        <v>3.4510000000000001</v>
      </c>
      <c r="F55" s="24">
        <f t="shared" si="0"/>
        <v>1.1890000000000001</v>
      </c>
      <c r="G55" s="24"/>
      <c r="H55" s="24">
        <v>0.12672600887327884</v>
      </c>
      <c r="I55" s="24">
        <f t="shared" si="1"/>
        <v>1.315726008873279</v>
      </c>
      <c r="J55" s="115"/>
      <c r="K55" s="26"/>
      <c r="L55" s="27"/>
      <c r="M55" s="11"/>
      <c r="N55" s="11"/>
      <c r="O55" s="11"/>
    </row>
    <row r="56" spans="1:15" x14ac:dyDescent="0.25">
      <c r="A56" s="21">
        <v>41</v>
      </c>
      <c r="B56" s="22">
        <v>91505792</v>
      </c>
      <c r="C56" s="23">
        <v>47.8</v>
      </c>
      <c r="D56" s="83">
        <v>2.4540000000000002</v>
      </c>
      <c r="E56" s="114">
        <v>3.27</v>
      </c>
      <c r="F56" s="24">
        <f t="shared" si="0"/>
        <v>0.81599999999999984</v>
      </c>
      <c r="G56" s="24"/>
      <c r="H56" s="24">
        <v>7.7960144454861366E-2</v>
      </c>
      <c r="I56" s="24">
        <f t="shared" si="1"/>
        <v>0.89396014445486116</v>
      </c>
      <c r="J56" s="115"/>
      <c r="K56" s="26"/>
      <c r="L56" s="27"/>
      <c r="M56" s="11"/>
      <c r="N56" s="11"/>
      <c r="O56" s="11"/>
    </row>
    <row r="57" spans="1:15" x14ac:dyDescent="0.25">
      <c r="A57" s="21">
        <v>42</v>
      </c>
      <c r="B57" s="22">
        <v>91557118</v>
      </c>
      <c r="C57" s="23">
        <v>51.7</v>
      </c>
      <c r="D57" s="83">
        <v>0.61599999999999999</v>
      </c>
      <c r="E57" s="114">
        <v>0.70399999999999996</v>
      </c>
      <c r="F57" s="24">
        <f t="shared" si="0"/>
        <v>8.7999999999999967E-2</v>
      </c>
      <c r="G57" s="24"/>
      <c r="H57" s="24">
        <v>8.4320909379002773E-2</v>
      </c>
      <c r="I57" s="24">
        <f t="shared" si="1"/>
        <v>0.17232090937900274</v>
      </c>
      <c r="J57" s="115"/>
      <c r="K57" s="26"/>
      <c r="L57" s="27"/>
      <c r="M57" s="11"/>
      <c r="N57" s="11"/>
      <c r="O57" s="11"/>
    </row>
    <row r="58" spans="1:15" x14ac:dyDescent="0.25">
      <c r="A58" s="21">
        <v>43</v>
      </c>
      <c r="B58" s="22">
        <v>91557117</v>
      </c>
      <c r="C58" s="23">
        <v>48.4</v>
      </c>
      <c r="D58" s="83">
        <v>2.468</v>
      </c>
      <c r="E58" s="114">
        <v>3.27</v>
      </c>
      <c r="F58" s="24">
        <f t="shared" si="0"/>
        <v>0.80200000000000005</v>
      </c>
      <c r="G58" s="24"/>
      <c r="H58" s="24">
        <v>7.8938723673960043E-2</v>
      </c>
      <c r="I58" s="24">
        <f t="shared" si="1"/>
        <v>0.88093872367396009</v>
      </c>
      <c r="J58" s="115"/>
      <c r="K58" s="26"/>
      <c r="L58" s="27"/>
      <c r="M58" s="11"/>
      <c r="N58" s="11"/>
      <c r="O58" s="11"/>
    </row>
    <row r="59" spans="1:15" x14ac:dyDescent="0.25">
      <c r="A59" s="21">
        <v>44</v>
      </c>
      <c r="B59" s="22">
        <v>91557116</v>
      </c>
      <c r="C59" s="23">
        <v>44.9</v>
      </c>
      <c r="D59" s="83">
        <v>1.6120000000000001</v>
      </c>
      <c r="E59" s="114">
        <v>2.4180000000000001</v>
      </c>
      <c r="F59" s="24">
        <f t="shared" si="0"/>
        <v>0.80600000000000005</v>
      </c>
      <c r="G59" s="24"/>
      <c r="H59" s="24">
        <v>7.3230344895884411E-2</v>
      </c>
      <c r="I59" s="24">
        <f t="shared" si="1"/>
        <v>0.87923034489588447</v>
      </c>
      <c r="J59" s="115"/>
      <c r="K59" s="26"/>
      <c r="L59" s="27"/>
      <c r="M59" s="11"/>
      <c r="N59" s="11"/>
      <c r="O59" s="11"/>
    </row>
    <row r="60" spans="1:15" x14ac:dyDescent="0.25">
      <c r="A60" s="21">
        <v>45</v>
      </c>
      <c r="B60" s="22">
        <v>91505794</v>
      </c>
      <c r="C60" s="23">
        <v>63.6</v>
      </c>
      <c r="D60" s="83">
        <v>3.4390000000000001</v>
      </c>
      <c r="E60" s="114">
        <v>4.7930000000000001</v>
      </c>
      <c r="F60" s="24">
        <f t="shared" si="0"/>
        <v>1.3540000000000001</v>
      </c>
      <c r="G60" s="24"/>
      <c r="H60" s="24">
        <v>0.1037293972244599</v>
      </c>
      <c r="I60" s="24">
        <f t="shared" si="1"/>
        <v>1.45772939722446</v>
      </c>
      <c r="J60" s="115"/>
      <c r="K60" s="26"/>
      <c r="L60" s="27"/>
      <c r="M60" s="11"/>
      <c r="N60" s="11"/>
      <c r="O60" s="11"/>
    </row>
    <row r="61" spans="1:15" x14ac:dyDescent="0.25">
      <c r="A61" s="21">
        <v>46</v>
      </c>
      <c r="B61" s="22">
        <v>91505797</v>
      </c>
      <c r="C61" s="23">
        <v>36.700000000000003</v>
      </c>
      <c r="D61" s="83">
        <v>2.141</v>
      </c>
      <c r="E61" s="114">
        <v>2.4590000000000001</v>
      </c>
      <c r="F61" s="24">
        <f t="shared" si="0"/>
        <v>0.31800000000000006</v>
      </c>
      <c r="G61" s="24"/>
      <c r="H61" s="24">
        <v>5.9856428901535821E-2</v>
      </c>
      <c r="I61" s="24">
        <f t="shared" si="1"/>
        <v>0.37785642890153587</v>
      </c>
      <c r="J61" s="115"/>
      <c r="K61" s="26"/>
      <c r="L61" s="27"/>
      <c r="M61" s="11"/>
      <c r="N61" s="11"/>
      <c r="O61" s="11"/>
    </row>
    <row r="62" spans="1:15" x14ac:dyDescent="0.25">
      <c r="A62" s="21">
        <v>47</v>
      </c>
      <c r="B62" s="22">
        <v>91505796</v>
      </c>
      <c r="C62" s="23">
        <v>64</v>
      </c>
      <c r="D62" s="83">
        <v>2.5710000000000002</v>
      </c>
      <c r="E62" s="114">
        <v>3.7250000000000001</v>
      </c>
      <c r="F62" s="24">
        <f t="shared" si="0"/>
        <v>1.1539999999999999</v>
      </c>
      <c r="G62" s="24"/>
      <c r="H62" s="24">
        <v>0.10438178337052567</v>
      </c>
      <c r="I62" s="24">
        <f t="shared" si="1"/>
        <v>1.2583817833705255</v>
      </c>
      <c r="J62" s="115"/>
      <c r="K62" s="26"/>
      <c r="L62" s="27"/>
      <c r="M62" s="11"/>
      <c r="N62" s="11"/>
      <c r="O62" s="11"/>
    </row>
    <row r="63" spans="1:15" x14ac:dyDescent="0.25">
      <c r="A63" s="21">
        <v>48</v>
      </c>
      <c r="B63" s="22">
        <v>91505795</v>
      </c>
      <c r="C63" s="23">
        <v>45.7</v>
      </c>
      <c r="D63" s="83">
        <v>1.4019999999999999</v>
      </c>
      <c r="E63" s="114">
        <v>1.7789999999999999</v>
      </c>
      <c r="F63" s="24">
        <f t="shared" si="0"/>
        <v>0.377</v>
      </c>
      <c r="G63" s="24"/>
      <c r="H63" s="24">
        <v>7.453511718801599E-2</v>
      </c>
      <c r="I63" s="24">
        <f t="shared" si="1"/>
        <v>0.45153511718801598</v>
      </c>
      <c r="J63" s="115"/>
      <c r="K63" s="26"/>
      <c r="L63" s="27"/>
      <c r="M63" s="11"/>
      <c r="N63" s="11"/>
      <c r="O63" s="11"/>
    </row>
    <row r="64" spans="1:15" x14ac:dyDescent="0.25">
      <c r="A64" s="21">
        <v>49</v>
      </c>
      <c r="B64" s="22">
        <v>91557127</v>
      </c>
      <c r="C64" s="23">
        <v>52.8</v>
      </c>
      <c r="D64" s="83">
        <v>1.4770000000000001</v>
      </c>
      <c r="E64" s="114">
        <v>2.0139999999999998</v>
      </c>
      <c r="F64" s="24">
        <f t="shared" si="0"/>
        <v>0.5369999999999997</v>
      </c>
      <c r="G64" s="24"/>
      <c r="H64" s="24">
        <v>8.6114971280683683E-2</v>
      </c>
      <c r="I64" s="24">
        <f t="shared" si="1"/>
        <v>0.62311497128068338</v>
      </c>
      <c r="J64" s="115"/>
      <c r="K64" s="26"/>
      <c r="L64" s="27"/>
      <c r="M64" s="11"/>
      <c r="N64" s="11"/>
      <c r="O64" s="11"/>
    </row>
    <row r="65" spans="1:15" x14ac:dyDescent="0.25">
      <c r="A65" s="21">
        <v>50</v>
      </c>
      <c r="B65" s="22">
        <v>91557129</v>
      </c>
      <c r="C65" s="23">
        <v>43.5</v>
      </c>
      <c r="D65" s="88">
        <v>0.375</v>
      </c>
      <c r="E65" s="117">
        <v>0.63700000000000001</v>
      </c>
      <c r="F65" s="24">
        <f t="shared" si="0"/>
        <v>0.26200000000000001</v>
      </c>
      <c r="G65" s="24"/>
      <c r="H65" s="24">
        <v>7.0946993384654169E-2</v>
      </c>
      <c r="I65" s="24">
        <f t="shared" si="1"/>
        <v>0.33294699338465417</v>
      </c>
      <c r="J65" s="115"/>
      <c r="K65" s="26"/>
      <c r="L65" s="27"/>
      <c r="M65" s="11"/>
      <c r="N65" s="11"/>
      <c r="O65" s="11"/>
    </row>
    <row r="66" spans="1:15" x14ac:dyDescent="0.25">
      <c r="A66" s="21">
        <v>51</v>
      </c>
      <c r="B66" s="22">
        <v>91557130</v>
      </c>
      <c r="C66" s="23">
        <v>76.900000000000006</v>
      </c>
      <c r="D66" s="88">
        <v>4.0999999999999996</v>
      </c>
      <c r="E66" s="117">
        <v>5.7750000000000004</v>
      </c>
      <c r="F66" s="24">
        <f t="shared" si="0"/>
        <v>1.6750000000000007</v>
      </c>
      <c r="G66" s="24"/>
      <c r="H66" s="24">
        <v>0.12542123658114726</v>
      </c>
      <c r="I66" s="24">
        <f t="shared" si="1"/>
        <v>1.8004212365811481</v>
      </c>
      <c r="J66" s="115"/>
      <c r="K66" s="26"/>
      <c r="L66" s="27"/>
      <c r="M66" s="11"/>
      <c r="N66" s="11"/>
      <c r="O66" s="11"/>
    </row>
    <row r="67" spans="1:15" x14ac:dyDescent="0.25">
      <c r="A67" s="21">
        <v>52</v>
      </c>
      <c r="B67" s="29">
        <v>91557126</v>
      </c>
      <c r="C67" s="23">
        <v>77.900000000000006</v>
      </c>
      <c r="D67" s="83">
        <v>4.0540000000000003</v>
      </c>
      <c r="E67" s="114">
        <v>4.819</v>
      </c>
      <c r="F67" s="24">
        <f t="shared" si="0"/>
        <v>0.76499999999999968</v>
      </c>
      <c r="G67" s="24"/>
      <c r="H67" s="24">
        <v>0.12705220194631173</v>
      </c>
      <c r="I67" s="24">
        <f t="shared" si="1"/>
        <v>0.89205220194631141</v>
      </c>
      <c r="J67" s="115"/>
      <c r="K67" s="26"/>
      <c r="L67" s="27"/>
      <c r="M67" s="11"/>
      <c r="N67" s="11"/>
      <c r="O67" s="11"/>
    </row>
    <row r="68" spans="1:15" x14ac:dyDescent="0.25">
      <c r="A68" s="21">
        <v>53</v>
      </c>
      <c r="B68" s="22">
        <v>91557125</v>
      </c>
      <c r="C68" s="23">
        <v>47.8</v>
      </c>
      <c r="D68" s="83">
        <v>1.2210000000000001</v>
      </c>
      <c r="E68" s="114">
        <v>2.1869999999999998</v>
      </c>
      <c r="F68" s="24">
        <f t="shared" si="0"/>
        <v>0.96599999999999975</v>
      </c>
      <c r="G68" s="24"/>
      <c r="H68" s="24">
        <v>7.7960144454861366E-2</v>
      </c>
      <c r="I68" s="24">
        <f t="shared" si="1"/>
        <v>1.0439601444548612</v>
      </c>
      <c r="J68" s="115"/>
      <c r="K68" s="26"/>
      <c r="L68" s="27"/>
      <c r="M68" s="11"/>
      <c r="N68" s="11"/>
      <c r="O68" s="11"/>
    </row>
    <row r="69" spans="1:15" x14ac:dyDescent="0.25">
      <c r="A69" s="76">
        <v>54</v>
      </c>
      <c r="B69" s="77">
        <v>91557123</v>
      </c>
      <c r="C69" s="78">
        <v>51.6</v>
      </c>
      <c r="D69" s="79">
        <v>0</v>
      </c>
      <c r="E69" s="116">
        <v>0</v>
      </c>
      <c r="F69" s="80">
        <f t="shared" si="0"/>
        <v>0</v>
      </c>
      <c r="G69" s="80">
        <v>1.326857142857143</v>
      </c>
      <c r="H69" s="80"/>
      <c r="I69" s="80">
        <f t="shared" si="1"/>
        <v>1.326857142857143</v>
      </c>
      <c r="J69" s="115"/>
      <c r="K69" s="26"/>
      <c r="L69" s="27"/>
      <c r="M69" s="11"/>
      <c r="N69" s="11"/>
      <c r="O69" s="11"/>
    </row>
    <row r="70" spans="1:15" x14ac:dyDescent="0.25">
      <c r="A70" s="21">
        <v>55</v>
      </c>
      <c r="B70" s="22">
        <v>91557128</v>
      </c>
      <c r="C70" s="23">
        <v>48.3</v>
      </c>
      <c r="D70" s="83">
        <v>1.948</v>
      </c>
      <c r="E70" s="114">
        <v>2.6640000000000001</v>
      </c>
      <c r="F70" s="24">
        <f t="shared" si="0"/>
        <v>0.71600000000000019</v>
      </c>
      <c r="G70" s="24"/>
      <c r="H70" s="24">
        <v>7.8775627137443585E-2</v>
      </c>
      <c r="I70" s="24">
        <f t="shared" si="1"/>
        <v>0.79477562713744376</v>
      </c>
      <c r="J70" s="115"/>
      <c r="K70" s="26"/>
      <c r="L70" s="27"/>
      <c r="M70" s="11"/>
      <c r="N70" s="11"/>
      <c r="O70" s="11"/>
    </row>
    <row r="71" spans="1:15" x14ac:dyDescent="0.25">
      <c r="A71" s="21">
        <v>56</v>
      </c>
      <c r="B71" s="22">
        <v>91557124</v>
      </c>
      <c r="C71" s="23">
        <v>44.6</v>
      </c>
      <c r="D71" s="66">
        <v>0</v>
      </c>
      <c r="E71" s="117">
        <v>0.5</v>
      </c>
      <c r="F71" s="24">
        <f t="shared" si="0"/>
        <v>0.5</v>
      </c>
      <c r="G71" s="24"/>
      <c r="H71" s="24">
        <v>7.274105528633508E-2</v>
      </c>
      <c r="I71" s="24">
        <f t="shared" si="1"/>
        <v>0.57274105528633512</v>
      </c>
      <c r="J71" s="115"/>
      <c r="K71" s="26"/>
      <c r="L71" s="27"/>
      <c r="M71" s="11"/>
      <c r="N71" s="11"/>
      <c r="O71" s="11"/>
    </row>
    <row r="72" spans="1:15" x14ac:dyDescent="0.25">
      <c r="A72" s="21">
        <v>57</v>
      </c>
      <c r="B72" s="22">
        <v>91557115</v>
      </c>
      <c r="C72" s="23">
        <v>63.6</v>
      </c>
      <c r="D72" s="88">
        <v>1.4750000000000001</v>
      </c>
      <c r="E72" s="117">
        <v>2.5219999999999998</v>
      </c>
      <c r="F72" s="24">
        <f t="shared" si="0"/>
        <v>1.0469999999999997</v>
      </c>
      <c r="G72" s="24"/>
      <c r="H72" s="24">
        <v>0.1037293972244599</v>
      </c>
      <c r="I72" s="24">
        <f t="shared" si="1"/>
        <v>1.1507293972244597</v>
      </c>
      <c r="J72" s="115"/>
      <c r="K72" s="26"/>
      <c r="L72" s="27"/>
      <c r="M72" s="11"/>
      <c r="N72" s="11"/>
      <c r="O72" s="11"/>
    </row>
    <row r="73" spans="1:15" x14ac:dyDescent="0.25">
      <c r="A73" s="21">
        <v>58</v>
      </c>
      <c r="B73" s="22">
        <v>91557119</v>
      </c>
      <c r="C73" s="23">
        <v>36.6</v>
      </c>
      <c r="D73" s="83">
        <v>2.383</v>
      </c>
      <c r="E73" s="114">
        <v>3.1469999999999998</v>
      </c>
      <c r="F73" s="24">
        <f t="shared" si="0"/>
        <v>0.76399999999999979</v>
      </c>
      <c r="G73" s="24"/>
      <c r="H73" s="24">
        <v>5.9693332365019371E-2</v>
      </c>
      <c r="I73" s="24">
        <f t="shared" si="1"/>
        <v>0.82369333236501918</v>
      </c>
      <c r="J73" s="115"/>
      <c r="K73" s="26"/>
      <c r="L73" s="27"/>
      <c r="M73" s="11"/>
      <c r="N73" s="11"/>
      <c r="O73" s="11"/>
    </row>
    <row r="74" spans="1:15" x14ac:dyDescent="0.25">
      <c r="A74" s="21">
        <v>59</v>
      </c>
      <c r="B74" s="22">
        <v>91557121</v>
      </c>
      <c r="C74" s="23">
        <v>63.3</v>
      </c>
      <c r="D74" s="83">
        <v>2.9790000000000001</v>
      </c>
      <c r="E74" s="114">
        <v>3.7749999999999999</v>
      </c>
      <c r="F74" s="24">
        <f t="shared" si="0"/>
        <v>0.79599999999999982</v>
      </c>
      <c r="G74" s="24"/>
      <c r="H74" s="24">
        <v>0.10324010761491055</v>
      </c>
      <c r="I74" s="24">
        <f t="shared" si="1"/>
        <v>0.89924010761491036</v>
      </c>
      <c r="J74" s="115"/>
      <c r="K74" s="26"/>
      <c r="L74" s="27"/>
      <c r="M74" s="11"/>
      <c r="N74" s="11"/>
      <c r="O74" s="11"/>
    </row>
    <row r="75" spans="1:15" x14ac:dyDescent="0.25">
      <c r="A75" s="76">
        <v>60</v>
      </c>
      <c r="B75" s="77">
        <v>91557120</v>
      </c>
      <c r="C75" s="78">
        <v>45.7</v>
      </c>
      <c r="D75" s="87">
        <v>0.221</v>
      </c>
      <c r="E75" s="116">
        <v>0.221</v>
      </c>
      <c r="F75" s="80">
        <f t="shared" si="0"/>
        <v>0</v>
      </c>
      <c r="G75" s="80">
        <v>1.1751428571428573</v>
      </c>
      <c r="H75" s="80"/>
      <c r="I75" s="80">
        <f t="shared" si="1"/>
        <v>1.1751428571428573</v>
      </c>
      <c r="J75" s="115"/>
      <c r="K75" s="26"/>
      <c r="L75" s="27"/>
      <c r="M75" s="11"/>
      <c r="N75" s="11"/>
      <c r="O75" s="11"/>
    </row>
    <row r="76" spans="1:15" x14ac:dyDescent="0.25">
      <c r="A76" s="21">
        <v>61</v>
      </c>
      <c r="B76" s="22">
        <v>91557027</v>
      </c>
      <c r="C76" s="23">
        <v>53.1</v>
      </c>
      <c r="D76" s="83">
        <v>3.5920000000000001</v>
      </c>
      <c r="E76" s="114">
        <v>4.6719999999999997</v>
      </c>
      <c r="F76" s="24">
        <f t="shared" si="0"/>
        <v>1.0799999999999996</v>
      </c>
      <c r="G76" s="24"/>
      <c r="H76" s="24">
        <v>8.6604260890233015E-2</v>
      </c>
      <c r="I76" s="24">
        <f t="shared" si="1"/>
        <v>1.1666042608902327</v>
      </c>
      <c r="J76" s="115"/>
      <c r="K76" s="26"/>
      <c r="L76" s="27"/>
      <c r="M76" s="11"/>
      <c r="N76" s="11"/>
      <c r="O76" s="11"/>
    </row>
    <row r="77" spans="1:15" x14ac:dyDescent="0.25">
      <c r="A77" s="21">
        <v>62</v>
      </c>
      <c r="B77" s="22">
        <v>91557021</v>
      </c>
      <c r="C77" s="23">
        <v>43</v>
      </c>
      <c r="D77" s="83">
        <v>2.0419999999999998</v>
      </c>
      <c r="E77" s="114">
        <v>2.6720000000000002</v>
      </c>
      <c r="F77" s="24">
        <f t="shared" si="0"/>
        <v>0.63000000000000034</v>
      </c>
      <c r="G77" s="24"/>
      <c r="H77" s="24">
        <v>7.0131510702071936E-2</v>
      </c>
      <c r="I77" s="24">
        <f t="shared" si="1"/>
        <v>0.70013151070207225</v>
      </c>
      <c r="J77" s="115"/>
      <c r="K77" s="26"/>
      <c r="L77" s="27"/>
      <c r="M77" s="11"/>
      <c r="N77" s="11"/>
      <c r="O77" s="11"/>
    </row>
    <row r="78" spans="1:15" x14ac:dyDescent="0.25">
      <c r="A78" s="21">
        <v>63</v>
      </c>
      <c r="B78" s="22">
        <v>91557022</v>
      </c>
      <c r="C78" s="23">
        <v>76.7</v>
      </c>
      <c r="D78" s="83">
        <v>3.2429999999999999</v>
      </c>
      <c r="E78" s="114">
        <v>4.8710000000000004</v>
      </c>
      <c r="F78" s="24">
        <f t="shared" si="0"/>
        <v>1.6280000000000006</v>
      </c>
      <c r="G78" s="24"/>
      <c r="H78" s="24">
        <v>0.12509504350811437</v>
      </c>
      <c r="I78" s="24">
        <f t="shared" si="1"/>
        <v>1.753095043508115</v>
      </c>
      <c r="J78" s="115"/>
      <c r="K78" s="26"/>
      <c r="L78" s="27"/>
      <c r="M78" s="11"/>
      <c r="N78" s="11"/>
      <c r="O78" s="11"/>
    </row>
    <row r="79" spans="1:15" x14ac:dyDescent="0.25">
      <c r="A79" s="21">
        <v>64</v>
      </c>
      <c r="B79" s="22">
        <v>91557025</v>
      </c>
      <c r="C79" s="23">
        <v>77.099999999999994</v>
      </c>
      <c r="D79" s="83">
        <v>3.8010000000000002</v>
      </c>
      <c r="E79" s="114">
        <v>5.2009999999999996</v>
      </c>
      <c r="F79" s="24">
        <f t="shared" si="0"/>
        <v>1.3999999999999995</v>
      </c>
      <c r="G79" s="24"/>
      <c r="H79" s="24">
        <v>0.12574742965418015</v>
      </c>
      <c r="I79" s="24">
        <f t="shared" si="1"/>
        <v>1.5257474296541795</v>
      </c>
      <c r="J79" s="115"/>
      <c r="K79" s="26"/>
      <c r="L79" s="11"/>
      <c r="M79" s="11"/>
      <c r="N79" s="11"/>
      <c r="O79" s="11"/>
    </row>
    <row r="80" spans="1:15" x14ac:dyDescent="0.25">
      <c r="A80" s="21">
        <v>65</v>
      </c>
      <c r="B80" s="22">
        <v>91557026</v>
      </c>
      <c r="C80" s="23">
        <v>47.1</v>
      </c>
      <c r="D80" s="83">
        <v>0.439</v>
      </c>
      <c r="E80" s="114">
        <v>0.65100000000000002</v>
      </c>
      <c r="F80" s="24">
        <f t="shared" si="0"/>
        <v>0.21200000000000002</v>
      </c>
      <c r="G80" s="24"/>
      <c r="H80" s="24">
        <v>7.6818468699246231E-2</v>
      </c>
      <c r="I80" s="24">
        <f t="shared" si="1"/>
        <v>0.28881846869924627</v>
      </c>
      <c r="J80" s="115"/>
      <c r="K80" s="26"/>
      <c r="L80" s="26"/>
      <c r="M80" s="11"/>
      <c r="N80" s="11"/>
      <c r="O80" s="11"/>
    </row>
    <row r="81" spans="1:15" x14ac:dyDescent="0.25">
      <c r="A81" s="21">
        <v>66</v>
      </c>
      <c r="B81" s="22">
        <v>91557028</v>
      </c>
      <c r="C81" s="23">
        <v>52.2</v>
      </c>
      <c r="D81" s="83">
        <v>3.0209999999999999</v>
      </c>
      <c r="E81" s="114">
        <v>4.0359999999999996</v>
      </c>
      <c r="F81" s="24">
        <f t="shared" ref="F81:F144" si="2">E81-D81</f>
        <v>1.0149999999999997</v>
      </c>
      <c r="G81" s="24"/>
      <c r="H81" s="24">
        <v>8.5136392061585006E-2</v>
      </c>
      <c r="I81" s="24">
        <f t="shared" ref="I81:I144" si="3">F81+G81+H81</f>
        <v>1.1001363920615848</v>
      </c>
      <c r="J81" s="115"/>
      <c r="K81" s="26"/>
      <c r="L81" s="26"/>
      <c r="M81" s="11"/>
      <c r="N81" s="11"/>
      <c r="O81" s="11"/>
    </row>
    <row r="82" spans="1:15" x14ac:dyDescent="0.25">
      <c r="A82" s="76">
        <v>67</v>
      </c>
      <c r="B82" s="77">
        <v>91557029</v>
      </c>
      <c r="C82" s="78">
        <v>48.3</v>
      </c>
      <c r="D82" s="79">
        <v>0</v>
      </c>
      <c r="E82" s="116">
        <v>0</v>
      </c>
      <c r="F82" s="80">
        <f t="shared" si="2"/>
        <v>0</v>
      </c>
      <c r="G82" s="80">
        <v>1.242</v>
      </c>
      <c r="H82" s="80"/>
      <c r="I82" s="80">
        <f t="shared" si="3"/>
        <v>1.242</v>
      </c>
      <c r="J82" s="115"/>
      <c r="K82" s="26"/>
      <c r="L82" s="26"/>
      <c r="M82" s="11"/>
      <c r="N82" s="11"/>
      <c r="O82" s="11"/>
    </row>
    <row r="83" spans="1:15" x14ac:dyDescent="0.25">
      <c r="A83" s="21">
        <v>68</v>
      </c>
      <c r="B83" s="22">
        <v>91557030</v>
      </c>
      <c r="C83" s="23">
        <v>45</v>
      </c>
      <c r="D83" s="88">
        <v>0.61499999999999999</v>
      </c>
      <c r="E83" s="114">
        <v>1.6060000000000001</v>
      </c>
      <c r="F83" s="24">
        <f t="shared" si="2"/>
        <v>0.9910000000000001</v>
      </c>
      <c r="G83" s="24"/>
      <c r="H83" s="24">
        <v>7.3393441432400869E-2</v>
      </c>
      <c r="I83" s="24">
        <f t="shared" si="3"/>
        <v>1.064393441432401</v>
      </c>
      <c r="J83" s="115"/>
      <c r="K83" s="26"/>
      <c r="L83" s="26"/>
      <c r="M83" s="11"/>
      <c r="N83" s="11"/>
      <c r="O83" s="11"/>
    </row>
    <row r="84" spans="1:15" x14ac:dyDescent="0.25">
      <c r="A84" s="21">
        <v>69</v>
      </c>
      <c r="B84" s="22">
        <v>91557032</v>
      </c>
      <c r="C84" s="23">
        <v>63.6</v>
      </c>
      <c r="D84" s="83">
        <v>3.1040000000000001</v>
      </c>
      <c r="E84" s="114">
        <v>4.0510000000000002</v>
      </c>
      <c r="F84" s="24">
        <f t="shared" si="2"/>
        <v>0.94700000000000006</v>
      </c>
      <c r="G84" s="24"/>
      <c r="H84" s="24">
        <v>0.1037293972244599</v>
      </c>
      <c r="I84" s="24">
        <f t="shared" si="3"/>
        <v>1.05072939722446</v>
      </c>
      <c r="J84" s="115"/>
      <c r="K84" s="26"/>
      <c r="L84" s="27"/>
      <c r="M84" s="11"/>
      <c r="N84" s="11"/>
      <c r="O84" s="11"/>
    </row>
    <row r="85" spans="1:15" x14ac:dyDescent="0.25">
      <c r="A85" s="21">
        <v>70</v>
      </c>
      <c r="B85" s="22">
        <v>91557033</v>
      </c>
      <c r="C85" s="23">
        <v>36.299999999999997</v>
      </c>
      <c r="D85" s="83">
        <v>1.694</v>
      </c>
      <c r="E85" s="114">
        <v>2.1259999999999999</v>
      </c>
      <c r="F85" s="24">
        <f t="shared" si="2"/>
        <v>0.43199999999999994</v>
      </c>
      <c r="G85" s="24"/>
      <c r="H85" s="24">
        <v>5.9204042755470025E-2</v>
      </c>
      <c r="I85" s="24">
        <f t="shared" si="3"/>
        <v>0.49120404275546997</v>
      </c>
      <c r="J85" s="115"/>
      <c r="K85" s="26"/>
      <c r="L85" s="27"/>
      <c r="M85" s="11"/>
      <c r="N85" s="11"/>
      <c r="O85" s="11"/>
    </row>
    <row r="86" spans="1:15" x14ac:dyDescent="0.25">
      <c r="A86" s="21">
        <v>71</v>
      </c>
      <c r="B86" s="22">
        <v>91557034</v>
      </c>
      <c r="C86" s="23">
        <v>63.8</v>
      </c>
      <c r="D86" s="83">
        <v>3.593</v>
      </c>
      <c r="E86" s="114">
        <v>5.0060000000000002</v>
      </c>
      <c r="F86" s="24">
        <f t="shared" si="2"/>
        <v>1.4130000000000003</v>
      </c>
      <c r="G86" s="24"/>
      <c r="H86" s="24">
        <v>0.10405559029749277</v>
      </c>
      <c r="I86" s="24">
        <f t="shared" si="3"/>
        <v>1.5170555902974929</v>
      </c>
      <c r="J86" s="115"/>
      <c r="K86" s="26"/>
      <c r="L86" s="27"/>
      <c r="M86" s="11"/>
      <c r="N86" s="11"/>
      <c r="O86" s="11"/>
    </row>
    <row r="87" spans="1:15" x14ac:dyDescent="0.25">
      <c r="A87" s="21">
        <v>72</v>
      </c>
      <c r="B87" s="22">
        <v>91557031</v>
      </c>
      <c r="C87" s="23">
        <v>45.3</v>
      </c>
      <c r="D87" s="83">
        <v>3.0259999999999998</v>
      </c>
      <c r="E87" s="114">
        <v>4.0229999999999997</v>
      </c>
      <c r="F87" s="24">
        <f t="shared" si="2"/>
        <v>0.99699999999999989</v>
      </c>
      <c r="G87" s="24"/>
      <c r="H87" s="24">
        <v>7.38827310419502E-2</v>
      </c>
      <c r="I87" s="24">
        <f t="shared" si="3"/>
        <v>1.0708827310419502</v>
      </c>
      <c r="J87" s="115"/>
      <c r="K87" s="26"/>
      <c r="L87" s="27"/>
      <c r="M87" s="11"/>
      <c r="N87" s="11"/>
      <c r="O87" s="11"/>
    </row>
    <row r="88" spans="1:15" x14ac:dyDescent="0.25">
      <c r="A88" s="76">
        <v>73</v>
      </c>
      <c r="B88" s="77">
        <v>91556247</v>
      </c>
      <c r="C88" s="78">
        <v>53.2</v>
      </c>
      <c r="D88" s="87">
        <v>0.29599999999999999</v>
      </c>
      <c r="E88" s="116">
        <v>0.29599999999999999</v>
      </c>
      <c r="F88" s="80">
        <f t="shared" si="2"/>
        <v>0</v>
      </c>
      <c r="G88" s="80">
        <v>1.3680000000000001</v>
      </c>
      <c r="H88" s="80"/>
      <c r="I88" s="80">
        <f t="shared" si="3"/>
        <v>1.3680000000000001</v>
      </c>
      <c r="J88" s="115"/>
      <c r="K88" s="26"/>
      <c r="L88" s="27"/>
      <c r="M88" s="11"/>
      <c r="N88" s="11"/>
      <c r="O88" s="11"/>
    </row>
    <row r="89" spans="1:15" x14ac:dyDescent="0.25">
      <c r="A89" s="21">
        <v>74</v>
      </c>
      <c r="B89" s="22">
        <v>91556245</v>
      </c>
      <c r="C89" s="23">
        <v>43</v>
      </c>
      <c r="D89" s="83">
        <v>2.4449999999999998</v>
      </c>
      <c r="E89" s="114">
        <v>2.9079999999999999</v>
      </c>
      <c r="F89" s="24">
        <f t="shared" si="2"/>
        <v>0.46300000000000008</v>
      </c>
      <c r="G89" s="24"/>
      <c r="H89" s="24">
        <v>7.0131510702071936E-2</v>
      </c>
      <c r="I89" s="24">
        <f t="shared" si="3"/>
        <v>0.53313151070207199</v>
      </c>
      <c r="J89" s="115"/>
      <c r="K89" s="26"/>
      <c r="L89" s="27"/>
      <c r="M89" s="11"/>
      <c r="N89" s="11"/>
      <c r="O89" s="11"/>
    </row>
    <row r="90" spans="1:15" x14ac:dyDescent="0.25">
      <c r="A90" s="21">
        <v>75</v>
      </c>
      <c r="B90" s="22">
        <v>91556249</v>
      </c>
      <c r="C90" s="23">
        <v>76.599999999999994</v>
      </c>
      <c r="D90" s="83">
        <v>1.41</v>
      </c>
      <c r="E90" s="114">
        <v>2.1720000000000002</v>
      </c>
      <c r="F90" s="24">
        <f t="shared" si="2"/>
        <v>0.76200000000000023</v>
      </c>
      <c r="G90" s="24"/>
      <c r="H90" s="24">
        <v>0.1249319469715979</v>
      </c>
      <c r="I90" s="24">
        <f t="shared" si="3"/>
        <v>0.88693194697159816</v>
      </c>
      <c r="J90" s="115"/>
      <c r="K90" s="26"/>
      <c r="L90" s="27"/>
      <c r="M90" s="11"/>
      <c r="N90" s="11"/>
      <c r="O90" s="11"/>
    </row>
    <row r="91" spans="1:15" x14ac:dyDescent="0.25">
      <c r="A91" s="21">
        <v>76</v>
      </c>
      <c r="B91" s="22">
        <v>91556246</v>
      </c>
      <c r="C91" s="23">
        <v>77</v>
      </c>
      <c r="D91" s="83">
        <v>3.5739999999999998</v>
      </c>
      <c r="E91" s="114">
        <v>4.8360000000000003</v>
      </c>
      <c r="F91" s="24">
        <f t="shared" si="2"/>
        <v>1.2620000000000005</v>
      </c>
      <c r="G91" s="24"/>
      <c r="H91" s="24">
        <v>0.1255843331176637</v>
      </c>
      <c r="I91" s="24">
        <f t="shared" si="3"/>
        <v>1.387584333117664</v>
      </c>
      <c r="J91" s="115"/>
      <c r="K91" s="26"/>
      <c r="L91" s="27"/>
      <c r="M91" s="11"/>
      <c r="N91" s="11"/>
      <c r="O91" s="11"/>
    </row>
    <row r="92" spans="1:15" x14ac:dyDescent="0.25">
      <c r="A92" s="21">
        <v>77</v>
      </c>
      <c r="B92" s="22">
        <v>91556250</v>
      </c>
      <c r="C92" s="23">
        <v>47</v>
      </c>
      <c r="D92" s="88">
        <v>0.57299999999999995</v>
      </c>
      <c r="E92" s="114">
        <v>0.99299999999999999</v>
      </c>
      <c r="F92" s="24">
        <f t="shared" si="2"/>
        <v>0.42000000000000004</v>
      </c>
      <c r="G92" s="24"/>
      <c r="H92" s="24">
        <v>7.6655372162729801E-2</v>
      </c>
      <c r="I92" s="24">
        <f t="shared" si="3"/>
        <v>0.49665537216272981</v>
      </c>
      <c r="J92" s="115"/>
      <c r="K92" s="26"/>
      <c r="L92" s="27"/>
      <c r="M92" s="11"/>
      <c r="N92" s="11"/>
      <c r="O92" s="11"/>
    </row>
    <row r="93" spans="1:15" x14ac:dyDescent="0.25">
      <c r="A93" s="21">
        <v>78</v>
      </c>
      <c r="B93" s="22">
        <v>91557001</v>
      </c>
      <c r="C93" s="23">
        <v>52.1</v>
      </c>
      <c r="D93" s="83">
        <v>2.2869999999999999</v>
      </c>
      <c r="E93" s="114">
        <v>2.992</v>
      </c>
      <c r="F93" s="24">
        <f t="shared" si="2"/>
        <v>0.70500000000000007</v>
      </c>
      <c r="G93" s="24"/>
      <c r="H93" s="24">
        <v>8.4973295525068548E-2</v>
      </c>
      <c r="I93" s="24">
        <f t="shared" si="3"/>
        <v>0.78997329552506868</v>
      </c>
      <c r="J93" s="115"/>
      <c r="K93" s="26"/>
      <c r="L93" s="27"/>
      <c r="M93" s="11"/>
      <c r="N93" s="11"/>
      <c r="O93" s="11"/>
    </row>
    <row r="94" spans="1:15" x14ac:dyDescent="0.25">
      <c r="A94" s="76">
        <v>79</v>
      </c>
      <c r="B94" s="77">
        <v>91557002</v>
      </c>
      <c r="C94" s="78">
        <v>48.3</v>
      </c>
      <c r="D94" s="79">
        <v>0</v>
      </c>
      <c r="E94" s="116">
        <v>0</v>
      </c>
      <c r="F94" s="80">
        <f t="shared" si="2"/>
        <v>0</v>
      </c>
      <c r="G94" s="80">
        <v>1.242</v>
      </c>
      <c r="H94" s="80"/>
      <c r="I94" s="80">
        <f t="shared" si="3"/>
        <v>1.242</v>
      </c>
      <c r="J94" s="115"/>
      <c r="K94" s="26"/>
      <c r="L94" s="26"/>
      <c r="M94" s="11"/>
      <c r="N94" s="11"/>
      <c r="O94" s="11"/>
    </row>
    <row r="95" spans="1:15" x14ac:dyDescent="0.25">
      <c r="A95" s="21">
        <v>80</v>
      </c>
      <c r="B95" s="22">
        <v>91556248</v>
      </c>
      <c r="C95" s="23">
        <v>44.6</v>
      </c>
      <c r="D95" s="83">
        <v>1.2549999999999999</v>
      </c>
      <c r="E95" s="114">
        <v>1.274</v>
      </c>
      <c r="F95" s="24">
        <f t="shared" si="2"/>
        <v>1.9000000000000128E-2</v>
      </c>
      <c r="G95" s="24"/>
      <c r="H95" s="24">
        <v>7.274105528633508E-2</v>
      </c>
      <c r="I95" s="24">
        <f t="shared" si="3"/>
        <v>9.1741055286335207E-2</v>
      </c>
      <c r="J95" s="115"/>
      <c r="K95" s="26"/>
      <c r="L95" s="11"/>
      <c r="M95" s="11"/>
      <c r="N95" s="11"/>
      <c r="O95" s="11"/>
    </row>
    <row r="96" spans="1:15" x14ac:dyDescent="0.25">
      <c r="A96" s="21">
        <v>81</v>
      </c>
      <c r="B96" s="22">
        <v>91557020</v>
      </c>
      <c r="C96" s="23">
        <v>63.6</v>
      </c>
      <c r="D96" s="83">
        <v>2.1709999999999998</v>
      </c>
      <c r="E96" s="114">
        <v>2.77</v>
      </c>
      <c r="F96" s="24">
        <f t="shared" si="2"/>
        <v>0.5990000000000002</v>
      </c>
      <c r="G96" s="24"/>
      <c r="H96" s="24">
        <v>0.1037293972244599</v>
      </c>
      <c r="I96" s="24">
        <f t="shared" si="3"/>
        <v>0.70272939722446015</v>
      </c>
      <c r="J96" s="115"/>
      <c r="K96" s="26"/>
      <c r="L96" s="27"/>
      <c r="M96" s="11"/>
      <c r="N96" s="11"/>
      <c r="O96" s="11"/>
    </row>
    <row r="97" spans="1:15" x14ac:dyDescent="0.25">
      <c r="A97" s="76">
        <v>82</v>
      </c>
      <c r="B97" s="77">
        <v>91557023</v>
      </c>
      <c r="C97" s="78">
        <v>36.299999999999997</v>
      </c>
      <c r="D97" s="79">
        <v>1E-3</v>
      </c>
      <c r="E97" s="116">
        <v>1E-3</v>
      </c>
      <c r="F97" s="80">
        <f t="shared" si="2"/>
        <v>0</v>
      </c>
      <c r="G97" s="80">
        <v>0.93342857142857139</v>
      </c>
      <c r="H97" s="80"/>
      <c r="I97" s="80">
        <f t="shared" si="3"/>
        <v>0.93342857142857139</v>
      </c>
      <c r="J97" s="115"/>
      <c r="K97" s="26"/>
      <c r="L97" s="27"/>
      <c r="M97" s="11"/>
      <c r="N97" s="11"/>
      <c r="O97" s="11"/>
    </row>
    <row r="98" spans="1:15" x14ac:dyDescent="0.25">
      <c r="A98" s="21">
        <v>83</v>
      </c>
      <c r="B98" s="22">
        <v>91557024</v>
      </c>
      <c r="C98" s="23">
        <v>64.3</v>
      </c>
      <c r="D98" s="83">
        <v>1.7869999999999999</v>
      </c>
      <c r="E98" s="114">
        <v>2.4169999999999998</v>
      </c>
      <c r="F98" s="24">
        <f t="shared" si="2"/>
        <v>0.62999999999999989</v>
      </c>
      <c r="G98" s="24"/>
      <c r="H98" s="24">
        <v>0.10487107298007502</v>
      </c>
      <c r="I98" s="24">
        <f t="shared" si="3"/>
        <v>0.73487107298007492</v>
      </c>
      <c r="J98" s="115"/>
      <c r="K98" s="26"/>
      <c r="L98" s="27"/>
      <c r="M98" s="11"/>
      <c r="N98" s="11"/>
      <c r="O98" s="11"/>
    </row>
    <row r="99" spans="1:15" x14ac:dyDescent="0.25">
      <c r="A99" s="21">
        <v>84</v>
      </c>
      <c r="B99" s="22">
        <v>91557019</v>
      </c>
      <c r="C99" s="23">
        <v>45.4</v>
      </c>
      <c r="D99" s="83">
        <v>2.1520000000000001</v>
      </c>
      <c r="E99" s="114">
        <v>3.1819999999999999</v>
      </c>
      <c r="F99" s="24">
        <f t="shared" si="2"/>
        <v>1.0299999999999998</v>
      </c>
      <c r="G99" s="24"/>
      <c r="H99" s="24">
        <v>7.4045827578466644E-2</v>
      </c>
      <c r="I99" s="24">
        <f t="shared" si="3"/>
        <v>1.1040458275784664</v>
      </c>
      <c r="J99" s="115"/>
      <c r="K99" s="26"/>
      <c r="L99" s="27"/>
      <c r="M99" s="11"/>
      <c r="N99" s="11"/>
      <c r="O99" s="11"/>
    </row>
    <row r="100" spans="1:15" x14ac:dyDescent="0.25">
      <c r="A100" s="21">
        <v>85</v>
      </c>
      <c r="B100" s="22">
        <v>91556237</v>
      </c>
      <c r="C100" s="23">
        <v>53</v>
      </c>
      <c r="D100" s="83">
        <v>3.0750000000000002</v>
      </c>
      <c r="E100" s="114">
        <v>4.1559999999999997</v>
      </c>
      <c r="F100" s="24">
        <f t="shared" si="2"/>
        <v>1.0809999999999995</v>
      </c>
      <c r="G100" s="24"/>
      <c r="H100" s="24">
        <v>8.6441164353716571E-2</v>
      </c>
      <c r="I100" s="24">
        <f t="shared" si="3"/>
        <v>1.1674411643537161</v>
      </c>
      <c r="J100" s="115"/>
      <c r="K100" s="26"/>
      <c r="L100" s="27"/>
      <c r="M100" s="11"/>
      <c r="N100" s="11"/>
      <c r="O100" s="11"/>
    </row>
    <row r="101" spans="1:15" x14ac:dyDescent="0.25">
      <c r="A101" s="21">
        <v>86</v>
      </c>
      <c r="B101" s="22">
        <v>91557056</v>
      </c>
      <c r="C101" s="23">
        <v>43</v>
      </c>
      <c r="D101" s="83">
        <v>0.63200000000000001</v>
      </c>
      <c r="E101" s="114">
        <v>0.98799999999999999</v>
      </c>
      <c r="F101" s="24">
        <f t="shared" si="2"/>
        <v>0.35599999999999998</v>
      </c>
      <c r="G101" s="24"/>
      <c r="H101" s="24">
        <v>7.0131510702071936E-2</v>
      </c>
      <c r="I101" s="24">
        <f t="shared" si="3"/>
        <v>0.42613151070207189</v>
      </c>
      <c r="J101" s="115"/>
      <c r="K101" s="26"/>
      <c r="L101" s="27"/>
      <c r="M101" s="11"/>
      <c r="N101" s="11"/>
      <c r="O101" s="11"/>
    </row>
    <row r="102" spans="1:15" x14ac:dyDescent="0.25">
      <c r="A102" s="21">
        <v>87</v>
      </c>
      <c r="B102" s="22">
        <v>91557058</v>
      </c>
      <c r="C102" s="23">
        <v>76.7</v>
      </c>
      <c r="D102" s="83">
        <v>4.7190000000000003</v>
      </c>
      <c r="E102" s="114">
        <v>6.3310000000000004</v>
      </c>
      <c r="F102" s="24">
        <f t="shared" si="2"/>
        <v>1.6120000000000001</v>
      </c>
      <c r="G102" s="24"/>
      <c r="H102" s="24">
        <v>0.12509504350811437</v>
      </c>
      <c r="I102" s="24">
        <f t="shared" si="3"/>
        <v>1.7370950435081145</v>
      </c>
      <c r="J102" s="115"/>
      <c r="K102" s="26"/>
      <c r="L102" s="27"/>
      <c r="M102" s="11"/>
      <c r="N102" s="11"/>
      <c r="O102" s="11"/>
    </row>
    <row r="103" spans="1:15" x14ac:dyDescent="0.25">
      <c r="A103" s="21">
        <v>88</v>
      </c>
      <c r="B103" s="22">
        <v>91557057</v>
      </c>
      <c r="C103" s="23">
        <v>77.099999999999994</v>
      </c>
      <c r="D103" s="83">
        <v>2.7570000000000001</v>
      </c>
      <c r="E103" s="114">
        <v>3.7010000000000001</v>
      </c>
      <c r="F103" s="24">
        <f t="shared" si="2"/>
        <v>0.94399999999999995</v>
      </c>
      <c r="G103" s="24"/>
      <c r="H103" s="24">
        <v>0.12574742965418015</v>
      </c>
      <c r="I103" s="24">
        <f t="shared" si="3"/>
        <v>1.06974742965418</v>
      </c>
      <c r="J103" s="115"/>
      <c r="K103" s="26"/>
      <c r="L103" s="27"/>
      <c r="M103" s="11"/>
      <c r="N103" s="11"/>
      <c r="O103" s="11"/>
    </row>
    <row r="104" spans="1:15" x14ac:dyDescent="0.25">
      <c r="A104" s="21">
        <v>89</v>
      </c>
      <c r="B104" s="22">
        <v>91557055</v>
      </c>
      <c r="C104" s="23">
        <v>47.2</v>
      </c>
      <c r="D104" s="88">
        <v>1.619</v>
      </c>
      <c r="E104" s="114">
        <v>1.6850000000000001</v>
      </c>
      <c r="F104" s="24">
        <f t="shared" si="2"/>
        <v>6.6000000000000059E-2</v>
      </c>
      <c r="G104" s="24"/>
      <c r="H104" s="24">
        <v>7.6981565235762689E-2</v>
      </c>
      <c r="I104" s="24">
        <f t="shared" si="3"/>
        <v>0.14298156523576275</v>
      </c>
      <c r="J104" s="115"/>
      <c r="K104" s="26"/>
      <c r="L104" s="27"/>
      <c r="M104" s="11"/>
      <c r="N104" s="11"/>
      <c r="O104" s="11"/>
    </row>
    <row r="105" spans="1:15" x14ac:dyDescent="0.25">
      <c r="A105" s="21">
        <v>90</v>
      </c>
      <c r="B105" s="22">
        <v>91556240</v>
      </c>
      <c r="C105" s="23">
        <v>51.9</v>
      </c>
      <c r="D105" s="88">
        <v>0.40899999999999997</v>
      </c>
      <c r="E105" s="114">
        <v>0.49199999999999999</v>
      </c>
      <c r="F105" s="24">
        <f t="shared" si="2"/>
        <v>8.3000000000000018E-2</v>
      </c>
      <c r="G105" s="24"/>
      <c r="H105" s="24">
        <v>8.4647102452035661E-2</v>
      </c>
      <c r="I105" s="24">
        <f t="shared" si="3"/>
        <v>0.16764710245203568</v>
      </c>
      <c r="J105" s="115"/>
      <c r="K105" s="26"/>
      <c r="L105" s="27"/>
      <c r="M105" s="11"/>
      <c r="N105" s="11"/>
      <c r="O105" s="11"/>
    </row>
    <row r="106" spans="1:15" x14ac:dyDescent="0.25">
      <c r="A106" s="21">
        <v>91</v>
      </c>
      <c r="B106" s="22">
        <v>91556238</v>
      </c>
      <c r="C106" s="23">
        <v>48.1</v>
      </c>
      <c r="D106" s="83">
        <v>0.58199999999999996</v>
      </c>
      <c r="E106" s="114">
        <v>0.76400000000000001</v>
      </c>
      <c r="F106" s="24">
        <f t="shared" si="2"/>
        <v>0.18200000000000005</v>
      </c>
      <c r="G106" s="24"/>
      <c r="H106" s="24">
        <v>7.8449434064410697E-2</v>
      </c>
      <c r="I106" s="24">
        <f t="shared" si="3"/>
        <v>0.26044943406441073</v>
      </c>
      <c r="J106" s="115"/>
      <c r="K106" s="26"/>
      <c r="L106" s="27"/>
      <c r="M106" s="11"/>
      <c r="N106" s="11"/>
      <c r="O106" s="11"/>
    </row>
    <row r="107" spans="1:15" x14ac:dyDescent="0.25">
      <c r="A107" s="21">
        <v>92</v>
      </c>
      <c r="B107" s="22">
        <v>91556239</v>
      </c>
      <c r="C107" s="23">
        <v>44.7</v>
      </c>
      <c r="D107" s="66">
        <v>0</v>
      </c>
      <c r="E107" s="117">
        <v>0.13</v>
      </c>
      <c r="F107" s="24">
        <f t="shared" si="2"/>
        <v>0.13</v>
      </c>
      <c r="G107" s="24"/>
      <c r="H107" s="24">
        <v>7.2904151822851523E-2</v>
      </c>
      <c r="I107" s="24">
        <f t="shared" si="3"/>
        <v>0.20290415182285154</v>
      </c>
      <c r="J107" s="115"/>
      <c r="K107" s="26"/>
      <c r="L107" s="27"/>
      <c r="M107" s="11"/>
      <c r="N107" s="11"/>
      <c r="O107" s="11"/>
    </row>
    <row r="108" spans="1:15" x14ac:dyDescent="0.25">
      <c r="A108" s="21">
        <v>93</v>
      </c>
      <c r="B108" s="22">
        <v>91556242</v>
      </c>
      <c r="C108" s="23">
        <v>64.2</v>
      </c>
      <c r="D108" s="88">
        <v>3.706</v>
      </c>
      <c r="E108" s="117">
        <v>4.883</v>
      </c>
      <c r="F108" s="24">
        <f t="shared" si="2"/>
        <v>1.177</v>
      </c>
      <c r="G108" s="24"/>
      <c r="H108" s="24">
        <v>0.10470797644355857</v>
      </c>
      <c r="I108" s="24">
        <f t="shared" si="3"/>
        <v>1.2817079764435586</v>
      </c>
      <c r="J108" s="115"/>
      <c r="K108" s="26"/>
      <c r="L108" s="27"/>
      <c r="M108" s="11"/>
      <c r="N108" s="11"/>
      <c r="O108" s="11"/>
    </row>
    <row r="109" spans="1:15" x14ac:dyDescent="0.25">
      <c r="A109" s="21">
        <v>94</v>
      </c>
      <c r="B109" s="22">
        <v>91556241</v>
      </c>
      <c r="C109" s="23">
        <v>36.200000000000003</v>
      </c>
      <c r="D109" s="83">
        <v>2.6579999999999999</v>
      </c>
      <c r="E109" s="114">
        <v>3.6269999999999998</v>
      </c>
      <c r="F109" s="24">
        <f t="shared" si="2"/>
        <v>0.96899999999999986</v>
      </c>
      <c r="G109" s="24"/>
      <c r="H109" s="24">
        <v>5.9040946218953588E-2</v>
      </c>
      <c r="I109" s="24">
        <f t="shared" si="3"/>
        <v>1.0280409462189535</v>
      </c>
      <c r="J109" s="115"/>
      <c r="K109" s="26"/>
      <c r="L109" s="27"/>
      <c r="M109" s="11"/>
      <c r="N109" s="11"/>
      <c r="O109" s="11"/>
    </row>
    <row r="110" spans="1:15" x14ac:dyDescent="0.25">
      <c r="A110" s="21">
        <v>95</v>
      </c>
      <c r="B110" s="22">
        <v>91556243</v>
      </c>
      <c r="C110" s="23">
        <v>64.2</v>
      </c>
      <c r="D110" s="83">
        <v>3.6789999999999998</v>
      </c>
      <c r="E110" s="114">
        <v>4.8570000000000002</v>
      </c>
      <c r="F110" s="24">
        <f t="shared" si="2"/>
        <v>1.1780000000000004</v>
      </c>
      <c r="G110" s="24"/>
      <c r="H110" s="24">
        <v>0.10470797644355857</v>
      </c>
      <c r="I110" s="24">
        <f t="shared" si="3"/>
        <v>1.2827079764435589</v>
      </c>
      <c r="J110" s="115"/>
      <c r="K110" s="26"/>
      <c r="L110" s="27"/>
      <c r="M110" s="11"/>
      <c r="N110" s="11"/>
      <c r="O110" s="11"/>
    </row>
    <row r="111" spans="1:15" x14ac:dyDescent="0.25">
      <c r="A111" s="21">
        <v>96</v>
      </c>
      <c r="B111" s="22">
        <v>91556244</v>
      </c>
      <c r="C111" s="23">
        <v>45.5</v>
      </c>
      <c r="D111" s="83">
        <v>1.956</v>
      </c>
      <c r="E111" s="114">
        <v>2.4449999999999998</v>
      </c>
      <c r="F111" s="24">
        <f t="shared" si="2"/>
        <v>0.48899999999999988</v>
      </c>
      <c r="G111" s="24"/>
      <c r="H111" s="24">
        <v>7.4208924114983088E-2</v>
      </c>
      <c r="I111" s="24">
        <f t="shared" si="3"/>
        <v>0.56320892411498291</v>
      </c>
      <c r="J111" s="115"/>
      <c r="K111" s="26"/>
      <c r="L111" s="27"/>
      <c r="M111" s="11"/>
      <c r="N111" s="11"/>
      <c r="O111" s="11"/>
    </row>
    <row r="112" spans="1:15" x14ac:dyDescent="0.25">
      <c r="A112" s="21">
        <v>97</v>
      </c>
      <c r="B112" s="22">
        <v>91557066</v>
      </c>
      <c r="C112" s="23">
        <v>53.3</v>
      </c>
      <c r="D112" s="83">
        <v>2.5310000000000001</v>
      </c>
      <c r="E112" s="114">
        <v>3.1070000000000002</v>
      </c>
      <c r="F112" s="24">
        <f t="shared" si="2"/>
        <v>0.57600000000000007</v>
      </c>
      <c r="G112" s="24"/>
      <c r="H112" s="24">
        <v>8.6930453963265902E-2</v>
      </c>
      <c r="I112" s="24">
        <f t="shared" si="3"/>
        <v>0.662930453963266</v>
      </c>
      <c r="J112" s="115"/>
      <c r="K112" s="26"/>
      <c r="L112" s="27"/>
      <c r="M112" s="11"/>
      <c r="N112" s="11"/>
      <c r="O112" s="11"/>
    </row>
    <row r="113" spans="1:15" x14ac:dyDescent="0.25">
      <c r="A113" s="21">
        <v>98</v>
      </c>
      <c r="B113" s="22">
        <v>91557063</v>
      </c>
      <c r="C113" s="23">
        <v>42.7</v>
      </c>
      <c r="D113" s="83">
        <v>2.6280000000000001</v>
      </c>
      <c r="E113" s="114">
        <v>3.5680000000000001</v>
      </c>
      <c r="F113" s="24">
        <f t="shared" si="2"/>
        <v>0.94</v>
      </c>
      <c r="G113" s="24"/>
      <c r="H113" s="24">
        <v>6.9642221092522605E-2</v>
      </c>
      <c r="I113" s="24">
        <f t="shared" si="3"/>
        <v>1.0096422210925224</v>
      </c>
      <c r="J113" s="115"/>
      <c r="K113" s="26"/>
      <c r="L113" s="27"/>
      <c r="M113" s="11"/>
      <c r="N113" s="11"/>
      <c r="O113" s="11"/>
    </row>
    <row r="114" spans="1:15" x14ac:dyDescent="0.25">
      <c r="A114" s="21">
        <v>99</v>
      </c>
      <c r="B114" s="22">
        <v>91557059</v>
      </c>
      <c r="C114" s="23">
        <v>76.5</v>
      </c>
      <c r="D114" s="88">
        <v>0.11799999999999999</v>
      </c>
      <c r="E114" s="114">
        <v>0.313</v>
      </c>
      <c r="F114" s="24">
        <f t="shared" si="2"/>
        <v>0.19500000000000001</v>
      </c>
      <c r="G114" s="24"/>
      <c r="H114" s="24">
        <v>0.12476885043508147</v>
      </c>
      <c r="I114" s="24">
        <f t="shared" si="3"/>
        <v>0.31976885043508146</v>
      </c>
      <c r="J114" s="115"/>
      <c r="K114" s="26"/>
      <c r="L114" s="27"/>
      <c r="M114" s="11"/>
      <c r="N114" s="11"/>
      <c r="O114" s="11"/>
    </row>
    <row r="115" spans="1:15" x14ac:dyDescent="0.25">
      <c r="A115" s="21">
        <v>100</v>
      </c>
      <c r="B115" s="29">
        <v>91557064</v>
      </c>
      <c r="C115" s="23">
        <v>77</v>
      </c>
      <c r="D115" s="83">
        <v>5.9969999999999999</v>
      </c>
      <c r="E115" s="114">
        <v>8.1690000000000005</v>
      </c>
      <c r="F115" s="24">
        <f t="shared" si="2"/>
        <v>2.1720000000000006</v>
      </c>
      <c r="G115" s="24"/>
      <c r="H115" s="24">
        <v>0.1255843331176637</v>
      </c>
      <c r="I115" s="24">
        <f t="shared" si="3"/>
        <v>2.2975843331176642</v>
      </c>
      <c r="J115" s="115"/>
      <c r="K115" s="26"/>
      <c r="L115" s="27"/>
      <c r="M115" s="11"/>
      <c r="N115" s="11"/>
      <c r="O115" s="11"/>
    </row>
    <row r="116" spans="1:15" x14ac:dyDescent="0.25">
      <c r="A116" s="21">
        <v>101</v>
      </c>
      <c r="B116" s="22">
        <v>91557060</v>
      </c>
      <c r="C116" s="23">
        <v>47</v>
      </c>
      <c r="D116" s="83">
        <v>1.833</v>
      </c>
      <c r="E116" s="114">
        <v>2.6080000000000001</v>
      </c>
      <c r="F116" s="24">
        <f t="shared" si="2"/>
        <v>0.77500000000000013</v>
      </c>
      <c r="G116" s="24"/>
      <c r="H116" s="24">
        <v>7.6655372162729801E-2</v>
      </c>
      <c r="I116" s="24">
        <f t="shared" si="3"/>
        <v>0.85165537216272991</v>
      </c>
      <c r="J116" s="115"/>
      <c r="K116" s="26"/>
      <c r="L116" s="27"/>
      <c r="M116" s="11"/>
      <c r="N116" s="11"/>
      <c r="O116" s="11"/>
    </row>
    <row r="117" spans="1:15" x14ac:dyDescent="0.25">
      <c r="A117" s="21">
        <v>102</v>
      </c>
      <c r="B117" s="22">
        <v>91557065</v>
      </c>
      <c r="C117" s="23">
        <v>51.8</v>
      </c>
      <c r="D117" s="83">
        <v>0.65500000000000003</v>
      </c>
      <c r="E117" s="114">
        <v>0.80400000000000005</v>
      </c>
      <c r="F117" s="24">
        <f t="shared" si="2"/>
        <v>0.14900000000000002</v>
      </c>
      <c r="G117" s="24"/>
      <c r="H117" s="24">
        <v>8.4484005915519217E-2</v>
      </c>
      <c r="I117" s="24">
        <f t="shared" si="3"/>
        <v>0.23348400591551924</v>
      </c>
      <c r="J117" s="115"/>
      <c r="K117" s="26"/>
      <c r="L117" s="27"/>
      <c r="M117" s="11"/>
      <c r="N117" s="11"/>
      <c r="O117" s="11"/>
    </row>
    <row r="118" spans="1:15" x14ac:dyDescent="0.25">
      <c r="A118" s="21">
        <v>103</v>
      </c>
      <c r="B118" s="22">
        <v>91557062</v>
      </c>
      <c r="C118" s="23">
        <v>48.1</v>
      </c>
      <c r="D118" s="83">
        <v>2.4460000000000002</v>
      </c>
      <c r="E118" s="114">
        <v>3.2650000000000001</v>
      </c>
      <c r="F118" s="24">
        <f t="shared" si="2"/>
        <v>0.81899999999999995</v>
      </c>
      <c r="G118" s="24"/>
      <c r="H118" s="24">
        <v>7.8449434064410697E-2</v>
      </c>
      <c r="I118" s="24">
        <f t="shared" si="3"/>
        <v>0.89744943406441069</v>
      </c>
      <c r="J118" s="115"/>
      <c r="K118" s="26"/>
      <c r="L118" s="27"/>
      <c r="M118" s="11"/>
      <c r="N118" s="11"/>
      <c r="O118" s="11"/>
    </row>
    <row r="119" spans="1:15" x14ac:dyDescent="0.25">
      <c r="A119" s="21">
        <v>104</v>
      </c>
      <c r="B119" s="22">
        <v>91557061</v>
      </c>
      <c r="C119" s="23">
        <v>44.8</v>
      </c>
      <c r="D119" s="88">
        <v>2.4780000000000002</v>
      </c>
      <c r="E119" s="117">
        <v>3.4020000000000001</v>
      </c>
      <c r="F119" s="24">
        <f t="shared" si="2"/>
        <v>0.92399999999999993</v>
      </c>
      <c r="G119" s="24"/>
      <c r="H119" s="24">
        <v>7.3067248359367967E-2</v>
      </c>
      <c r="I119" s="24">
        <f t="shared" si="3"/>
        <v>0.99706724835936789</v>
      </c>
      <c r="J119" s="115"/>
      <c r="K119" s="26"/>
      <c r="L119" s="27"/>
      <c r="M119" s="11"/>
      <c r="N119" s="11"/>
      <c r="O119" s="11"/>
    </row>
    <row r="120" spans="1:15" x14ac:dyDescent="0.25">
      <c r="A120" s="21">
        <v>105</v>
      </c>
      <c r="B120" s="22">
        <v>91557051</v>
      </c>
      <c r="C120" s="23">
        <v>64.099999999999994</v>
      </c>
      <c r="D120" s="66">
        <v>1E-3</v>
      </c>
      <c r="E120" s="117">
        <v>0.373</v>
      </c>
      <c r="F120" s="24">
        <f t="shared" si="2"/>
        <v>0.372</v>
      </c>
      <c r="G120" s="24"/>
      <c r="H120" s="24">
        <v>0.10454487990704212</v>
      </c>
      <c r="I120" s="24">
        <f t="shared" si="3"/>
        <v>0.47654487990704208</v>
      </c>
      <c r="J120" s="115"/>
      <c r="K120" s="26"/>
      <c r="L120" s="27"/>
      <c r="M120" s="11"/>
      <c r="N120" s="11"/>
      <c r="O120" s="11"/>
    </row>
    <row r="121" spans="1:15" x14ac:dyDescent="0.25">
      <c r="A121" s="21">
        <v>106</v>
      </c>
      <c r="B121" s="22">
        <v>91557052</v>
      </c>
      <c r="C121" s="23">
        <v>36.200000000000003</v>
      </c>
      <c r="D121" s="88">
        <v>0.79700000000000004</v>
      </c>
      <c r="E121" s="117">
        <v>1.0680000000000001</v>
      </c>
      <c r="F121" s="24">
        <f t="shared" si="2"/>
        <v>0.27100000000000002</v>
      </c>
      <c r="G121" s="24"/>
      <c r="H121" s="24">
        <v>5.9040946218953588E-2</v>
      </c>
      <c r="I121" s="24">
        <f t="shared" si="3"/>
        <v>0.33004094621895363</v>
      </c>
      <c r="J121" s="115"/>
      <c r="K121" s="26"/>
      <c r="L121" s="27"/>
      <c r="M121" s="11"/>
      <c r="N121" s="11"/>
      <c r="O121" s="11"/>
    </row>
    <row r="122" spans="1:15" x14ac:dyDescent="0.25">
      <c r="A122" s="21">
        <v>107</v>
      </c>
      <c r="B122" s="22">
        <v>91557054</v>
      </c>
      <c r="C122" s="23">
        <v>63.9</v>
      </c>
      <c r="D122" s="88">
        <v>4.524</v>
      </c>
      <c r="E122" s="117">
        <v>5.859</v>
      </c>
      <c r="F122" s="24">
        <f t="shared" si="2"/>
        <v>1.335</v>
      </c>
      <c r="G122" s="24"/>
      <c r="H122" s="24">
        <v>0.10421868683400923</v>
      </c>
      <c r="I122" s="24">
        <f t="shared" si="3"/>
        <v>1.4392186868340091</v>
      </c>
      <c r="J122" s="115"/>
      <c r="K122" s="26"/>
      <c r="L122" s="27"/>
      <c r="M122" s="11"/>
      <c r="N122" s="11"/>
      <c r="O122" s="11"/>
    </row>
    <row r="123" spans="1:15" x14ac:dyDescent="0.25">
      <c r="A123" s="21">
        <v>108</v>
      </c>
      <c r="B123" s="22">
        <v>91557053</v>
      </c>
      <c r="C123" s="23">
        <v>45.6</v>
      </c>
      <c r="D123" s="83">
        <v>1.5740000000000001</v>
      </c>
      <c r="E123" s="114">
        <v>1.9279999999999999</v>
      </c>
      <c r="F123" s="24">
        <f t="shared" si="2"/>
        <v>0.35399999999999987</v>
      </c>
      <c r="G123" s="24"/>
      <c r="H123" s="24">
        <v>7.4372020651499546E-2</v>
      </c>
      <c r="I123" s="24">
        <f t="shared" si="3"/>
        <v>0.42837202065149943</v>
      </c>
      <c r="J123" s="115"/>
      <c r="K123" s="26"/>
      <c r="L123" s="25"/>
      <c r="M123" s="11"/>
      <c r="N123" s="11"/>
      <c r="O123" s="11"/>
    </row>
    <row r="124" spans="1:15" x14ac:dyDescent="0.25">
      <c r="A124" s="21">
        <v>109</v>
      </c>
      <c r="B124" s="22">
        <v>91505767</v>
      </c>
      <c r="C124" s="23">
        <v>53.1</v>
      </c>
      <c r="D124" s="83">
        <v>2.343</v>
      </c>
      <c r="E124" s="114">
        <v>3.2869999999999999</v>
      </c>
      <c r="F124" s="24">
        <f t="shared" si="2"/>
        <v>0.94399999999999995</v>
      </c>
      <c r="G124" s="24"/>
      <c r="H124" s="24">
        <v>8.6604260890233015E-2</v>
      </c>
      <c r="I124" s="24">
        <f t="shared" si="3"/>
        <v>1.030604260890233</v>
      </c>
      <c r="J124" s="115"/>
      <c r="K124" s="26"/>
      <c r="L124" s="27"/>
      <c r="M124" s="11"/>
      <c r="N124" s="11"/>
      <c r="O124" s="11"/>
    </row>
    <row r="125" spans="1:15" x14ac:dyDescent="0.25">
      <c r="A125" s="21">
        <v>110</v>
      </c>
      <c r="B125" s="22">
        <v>91505765</v>
      </c>
      <c r="C125" s="23">
        <v>42.8</v>
      </c>
      <c r="D125" s="83">
        <v>2.242</v>
      </c>
      <c r="E125" s="114">
        <v>3.0529999999999999</v>
      </c>
      <c r="F125" s="24">
        <f t="shared" si="2"/>
        <v>0.81099999999999994</v>
      </c>
      <c r="G125" s="24"/>
      <c r="H125" s="24">
        <v>6.9805317629039049E-2</v>
      </c>
      <c r="I125" s="24">
        <f t="shared" si="3"/>
        <v>0.88080531762903902</v>
      </c>
      <c r="J125" s="115"/>
      <c r="K125" s="26"/>
      <c r="L125" s="27"/>
      <c r="M125" s="11"/>
      <c r="N125" s="11"/>
      <c r="O125" s="11"/>
    </row>
    <row r="126" spans="1:15" x14ac:dyDescent="0.25">
      <c r="A126" s="21">
        <v>111</v>
      </c>
      <c r="B126" s="22">
        <v>91505764</v>
      </c>
      <c r="C126" s="23">
        <v>77</v>
      </c>
      <c r="D126" s="83">
        <v>2.4910000000000001</v>
      </c>
      <c r="E126" s="114">
        <v>3.419</v>
      </c>
      <c r="F126" s="24">
        <f t="shared" si="2"/>
        <v>0.92799999999999994</v>
      </c>
      <c r="G126" s="24"/>
      <c r="H126" s="24">
        <v>0.1255843331176637</v>
      </c>
      <c r="I126" s="24">
        <f t="shared" si="3"/>
        <v>1.0535843331176635</v>
      </c>
      <c r="J126" s="115"/>
      <c r="K126" s="26"/>
      <c r="L126" s="27"/>
      <c r="M126" s="11"/>
      <c r="N126" s="11"/>
      <c r="O126" s="11"/>
    </row>
    <row r="127" spans="1:15" x14ac:dyDescent="0.25">
      <c r="A127" s="21">
        <v>112</v>
      </c>
      <c r="B127" s="22">
        <v>91505760</v>
      </c>
      <c r="C127" s="23">
        <v>77.400000000000006</v>
      </c>
      <c r="D127" s="83">
        <v>3.331</v>
      </c>
      <c r="E127" s="114">
        <v>3.9950000000000001</v>
      </c>
      <c r="F127" s="24">
        <f t="shared" si="2"/>
        <v>0.66400000000000015</v>
      </c>
      <c r="G127" s="24"/>
      <c r="H127" s="24">
        <v>0.12623671926372951</v>
      </c>
      <c r="I127" s="24">
        <f t="shared" si="3"/>
        <v>0.79023671926372963</v>
      </c>
      <c r="J127" s="115"/>
      <c r="K127" s="26"/>
      <c r="L127" s="27"/>
      <c r="M127" s="11"/>
      <c r="N127" s="11"/>
      <c r="O127" s="11"/>
    </row>
    <row r="128" spans="1:15" x14ac:dyDescent="0.25">
      <c r="A128" s="21">
        <v>113</v>
      </c>
      <c r="B128" s="22">
        <v>91505761</v>
      </c>
      <c r="C128" s="23">
        <v>47</v>
      </c>
      <c r="D128" s="83">
        <v>2.331</v>
      </c>
      <c r="E128" s="114">
        <v>3.0009999999999999</v>
      </c>
      <c r="F128" s="24">
        <f t="shared" si="2"/>
        <v>0.66999999999999993</v>
      </c>
      <c r="G128" s="24"/>
      <c r="H128" s="24">
        <v>7.6655372162729801E-2</v>
      </c>
      <c r="I128" s="24">
        <f t="shared" si="3"/>
        <v>0.7466553721627297</v>
      </c>
      <c r="J128" s="115"/>
      <c r="K128" s="26"/>
      <c r="L128" s="27"/>
      <c r="M128" s="11"/>
      <c r="N128" s="11"/>
      <c r="O128" s="11"/>
    </row>
    <row r="129" spans="1:15" x14ac:dyDescent="0.25">
      <c r="A129" s="21">
        <v>114</v>
      </c>
      <c r="B129" s="22">
        <v>91505769</v>
      </c>
      <c r="C129" s="23">
        <v>52.2</v>
      </c>
      <c r="D129" s="83">
        <v>1.7529999999999999</v>
      </c>
      <c r="E129" s="114">
        <v>2.2450000000000001</v>
      </c>
      <c r="F129" s="24">
        <f t="shared" si="2"/>
        <v>0.49200000000000021</v>
      </c>
      <c r="G129" s="24"/>
      <c r="H129" s="24">
        <v>8.5136392061585006E-2</v>
      </c>
      <c r="I129" s="24">
        <f t="shared" si="3"/>
        <v>0.57713639206158518</v>
      </c>
      <c r="J129" s="115"/>
      <c r="K129" s="26"/>
      <c r="L129" s="27"/>
      <c r="M129" s="11"/>
      <c r="N129" s="11"/>
      <c r="O129" s="11"/>
    </row>
    <row r="130" spans="1:15" x14ac:dyDescent="0.25">
      <c r="A130" s="21">
        <v>115</v>
      </c>
      <c r="B130" s="22">
        <v>91505766</v>
      </c>
      <c r="C130" s="23">
        <v>48.1</v>
      </c>
      <c r="D130" s="83">
        <v>2.5289999999999999</v>
      </c>
      <c r="E130" s="114">
        <v>3.0739999999999998</v>
      </c>
      <c r="F130" s="24">
        <f t="shared" si="2"/>
        <v>0.54499999999999993</v>
      </c>
      <c r="G130" s="24"/>
      <c r="H130" s="24">
        <v>7.8449434064410697E-2</v>
      </c>
      <c r="I130" s="24">
        <f t="shared" si="3"/>
        <v>0.62344943406441067</v>
      </c>
      <c r="J130" s="115"/>
      <c r="K130" s="26"/>
      <c r="L130" s="27"/>
      <c r="M130" s="11"/>
      <c r="N130" s="11"/>
      <c r="O130" s="11"/>
    </row>
    <row r="131" spans="1:15" x14ac:dyDescent="0.25">
      <c r="A131" s="21">
        <v>116</v>
      </c>
      <c r="B131" s="22">
        <v>91505768</v>
      </c>
      <c r="C131" s="23">
        <v>44.6</v>
      </c>
      <c r="D131" s="83">
        <v>0.20399999999999999</v>
      </c>
      <c r="E131" s="114">
        <v>0.36399999999999999</v>
      </c>
      <c r="F131" s="24">
        <f t="shared" si="2"/>
        <v>0.16</v>
      </c>
      <c r="G131" s="24"/>
      <c r="H131" s="24">
        <v>7.274105528633508E-2</v>
      </c>
      <c r="I131" s="24">
        <f t="shared" si="3"/>
        <v>0.2327410552863351</v>
      </c>
      <c r="J131" s="115"/>
      <c r="K131" s="26"/>
      <c r="L131" s="27"/>
      <c r="M131" s="11"/>
      <c r="N131" s="11"/>
      <c r="O131" s="11"/>
    </row>
    <row r="132" spans="1:15" x14ac:dyDescent="0.25">
      <c r="A132" s="21">
        <v>117</v>
      </c>
      <c r="B132" s="22">
        <v>91505772</v>
      </c>
      <c r="C132" s="23">
        <v>64.3</v>
      </c>
      <c r="D132" s="83">
        <v>4.3769999999999998</v>
      </c>
      <c r="E132" s="114">
        <v>5.1710000000000003</v>
      </c>
      <c r="F132" s="24">
        <f t="shared" si="2"/>
        <v>0.79400000000000048</v>
      </c>
      <c r="G132" s="24"/>
      <c r="H132" s="24">
        <v>0.10487107298007502</v>
      </c>
      <c r="I132" s="24">
        <f t="shared" si="3"/>
        <v>0.89887107298007551</v>
      </c>
      <c r="J132" s="115"/>
      <c r="K132" s="26"/>
      <c r="L132" s="27"/>
      <c r="M132" s="11"/>
      <c r="N132" s="11"/>
      <c r="O132" s="11"/>
    </row>
    <row r="133" spans="1:15" x14ac:dyDescent="0.25">
      <c r="A133" s="21">
        <v>118</v>
      </c>
      <c r="B133" s="22">
        <v>91505770</v>
      </c>
      <c r="C133" s="23">
        <v>36.4</v>
      </c>
      <c r="D133" s="83">
        <v>1.2909999999999999</v>
      </c>
      <c r="E133" s="114">
        <v>1.7390000000000001</v>
      </c>
      <c r="F133" s="24">
        <f t="shared" si="2"/>
        <v>0.44800000000000018</v>
      </c>
      <c r="G133" s="24"/>
      <c r="H133" s="24">
        <v>5.9367139291986469E-2</v>
      </c>
      <c r="I133" s="24">
        <f t="shared" si="3"/>
        <v>0.50736713929198662</v>
      </c>
      <c r="J133" s="115"/>
      <c r="K133" s="26"/>
      <c r="L133" s="27"/>
      <c r="M133" s="11"/>
      <c r="N133" s="11"/>
      <c r="O133" s="11"/>
    </row>
    <row r="134" spans="1:15" x14ac:dyDescent="0.25">
      <c r="A134" s="21">
        <v>119</v>
      </c>
      <c r="B134" s="22">
        <v>91505773</v>
      </c>
      <c r="C134" s="23">
        <v>64.900000000000006</v>
      </c>
      <c r="D134" s="88">
        <v>0.11600000000000001</v>
      </c>
      <c r="E134" s="114">
        <v>0.71199999999999997</v>
      </c>
      <c r="F134" s="24">
        <f t="shared" si="2"/>
        <v>0.59599999999999997</v>
      </c>
      <c r="G134" s="24"/>
      <c r="H134" s="24">
        <v>0.10584965219917369</v>
      </c>
      <c r="I134" s="24">
        <f t="shared" si="3"/>
        <v>0.70184965219917372</v>
      </c>
      <c r="J134" s="115"/>
      <c r="K134" s="26"/>
      <c r="L134" s="27"/>
      <c r="M134" s="11"/>
      <c r="N134" s="11"/>
      <c r="O134" s="11"/>
    </row>
    <row r="135" spans="1:15" x14ac:dyDescent="0.25">
      <c r="A135" s="21">
        <v>120</v>
      </c>
      <c r="B135" s="22">
        <v>91505771</v>
      </c>
      <c r="C135" s="23">
        <v>45.5</v>
      </c>
      <c r="D135" s="83">
        <v>2.8359999999999999</v>
      </c>
      <c r="E135" s="114">
        <v>3.68</v>
      </c>
      <c r="F135" s="24">
        <f t="shared" si="2"/>
        <v>0.84400000000000031</v>
      </c>
      <c r="G135" s="24"/>
      <c r="H135" s="24">
        <v>7.4208924114983088E-2</v>
      </c>
      <c r="I135" s="24">
        <f t="shared" si="3"/>
        <v>0.91820892411498334</v>
      </c>
      <c r="J135" s="115"/>
      <c r="K135" s="26"/>
      <c r="L135" s="27"/>
      <c r="M135" s="11"/>
      <c r="N135" s="11"/>
      <c r="O135" s="11"/>
    </row>
    <row r="136" spans="1:15" x14ac:dyDescent="0.25">
      <c r="A136" s="21">
        <v>121</v>
      </c>
      <c r="B136" s="22">
        <v>91557071</v>
      </c>
      <c r="C136" s="23">
        <v>53.2</v>
      </c>
      <c r="D136" s="83">
        <v>3.4780000000000002</v>
      </c>
      <c r="E136" s="114">
        <v>4.6280000000000001</v>
      </c>
      <c r="F136" s="24">
        <f t="shared" si="2"/>
        <v>1.1499999999999999</v>
      </c>
      <c r="G136" s="24"/>
      <c r="H136" s="24">
        <v>8.6767357426749472E-2</v>
      </c>
      <c r="I136" s="24">
        <f t="shared" si="3"/>
        <v>1.2367673574267495</v>
      </c>
      <c r="J136" s="115"/>
      <c r="K136" s="26"/>
      <c r="L136" s="27"/>
      <c r="M136" s="11"/>
      <c r="N136" s="11"/>
      <c r="O136" s="11"/>
    </row>
    <row r="137" spans="1:15" x14ac:dyDescent="0.25">
      <c r="A137" s="76">
        <v>122</v>
      </c>
      <c r="B137" s="77">
        <v>91557069</v>
      </c>
      <c r="C137" s="78">
        <v>42.8</v>
      </c>
      <c r="D137" s="79">
        <v>0.11</v>
      </c>
      <c r="E137" s="116">
        <v>0.11</v>
      </c>
      <c r="F137" s="80">
        <f t="shared" si="2"/>
        <v>0</v>
      </c>
      <c r="G137" s="80">
        <v>1.1005714285714285</v>
      </c>
      <c r="H137" s="80"/>
      <c r="I137" s="80">
        <f t="shared" si="3"/>
        <v>1.1005714285714285</v>
      </c>
      <c r="J137" s="115"/>
      <c r="K137" s="26"/>
      <c r="L137" s="27"/>
      <c r="M137" s="11"/>
      <c r="N137" s="11"/>
      <c r="O137" s="11"/>
    </row>
    <row r="138" spans="1:15" x14ac:dyDescent="0.25">
      <c r="A138" s="21">
        <v>123</v>
      </c>
      <c r="B138" s="22">
        <v>91557070</v>
      </c>
      <c r="C138" s="23">
        <v>77.3</v>
      </c>
      <c r="D138" s="83">
        <v>5.2590000000000003</v>
      </c>
      <c r="E138" s="114">
        <v>6.8689999999999998</v>
      </c>
      <c r="F138" s="24">
        <f t="shared" si="2"/>
        <v>1.6099999999999994</v>
      </c>
      <c r="G138" s="24"/>
      <c r="H138" s="24">
        <v>0.12607362272721304</v>
      </c>
      <c r="I138" s="24">
        <f t="shared" si="3"/>
        <v>1.7360736227272124</v>
      </c>
      <c r="J138" s="115"/>
      <c r="K138" s="26"/>
      <c r="L138" s="27"/>
      <c r="M138" s="11"/>
      <c r="N138" s="11"/>
      <c r="O138" s="11"/>
    </row>
    <row r="139" spans="1:15" x14ac:dyDescent="0.25">
      <c r="A139" s="21">
        <v>124</v>
      </c>
      <c r="B139" s="22">
        <v>91557067</v>
      </c>
      <c r="C139" s="23">
        <v>77.900000000000006</v>
      </c>
      <c r="D139" s="66">
        <v>5.89</v>
      </c>
      <c r="E139" s="114">
        <v>7.4809999999999999</v>
      </c>
      <c r="F139" s="24">
        <f t="shared" si="2"/>
        <v>1.5910000000000002</v>
      </c>
      <c r="G139" s="24"/>
      <c r="H139" s="24">
        <v>0.12705220194631173</v>
      </c>
      <c r="I139" s="24">
        <f t="shared" si="3"/>
        <v>1.7180522019463118</v>
      </c>
      <c r="J139" s="115"/>
      <c r="K139" s="26"/>
      <c r="L139" s="27"/>
      <c r="M139" s="11"/>
      <c r="N139" s="11"/>
      <c r="O139" s="11"/>
    </row>
    <row r="140" spans="1:15" x14ac:dyDescent="0.25">
      <c r="A140" s="21">
        <v>125</v>
      </c>
      <c r="B140" s="22">
        <v>91557068</v>
      </c>
      <c r="C140" s="23">
        <v>47.1</v>
      </c>
      <c r="D140" s="83">
        <v>2.2570000000000001</v>
      </c>
      <c r="E140" s="114">
        <v>3.0329999999999999</v>
      </c>
      <c r="F140" s="24">
        <f t="shared" si="2"/>
        <v>0.7759999999999998</v>
      </c>
      <c r="G140" s="24"/>
      <c r="H140" s="24">
        <v>7.6818468699246231E-2</v>
      </c>
      <c r="I140" s="24">
        <f t="shared" si="3"/>
        <v>0.85281846869924605</v>
      </c>
      <c r="J140" s="115"/>
      <c r="K140" s="26"/>
      <c r="L140" s="27"/>
      <c r="M140" s="11"/>
      <c r="N140" s="11"/>
      <c r="O140" s="11"/>
    </row>
    <row r="141" spans="1:15" x14ac:dyDescent="0.25">
      <c r="A141" s="21">
        <v>126</v>
      </c>
      <c r="B141" s="22">
        <v>91557072</v>
      </c>
      <c r="C141" s="23">
        <v>52</v>
      </c>
      <c r="D141" s="83">
        <v>2.2730000000000001</v>
      </c>
      <c r="E141" s="114">
        <v>3.0459999999999998</v>
      </c>
      <c r="F141" s="24">
        <f t="shared" si="2"/>
        <v>0.77299999999999969</v>
      </c>
      <c r="G141" s="24"/>
      <c r="H141" s="24">
        <v>8.4810198988552118E-2</v>
      </c>
      <c r="I141" s="24">
        <f t="shared" si="3"/>
        <v>0.85781019898855182</v>
      </c>
      <c r="J141" s="115"/>
      <c r="K141" s="26"/>
      <c r="L141" s="27"/>
      <c r="M141" s="11"/>
      <c r="N141" s="11"/>
      <c r="O141" s="11"/>
    </row>
    <row r="142" spans="1:15" x14ac:dyDescent="0.25">
      <c r="A142" s="21">
        <v>127</v>
      </c>
      <c r="B142" s="22">
        <v>91557073</v>
      </c>
      <c r="C142" s="23">
        <v>48.1</v>
      </c>
      <c r="D142" s="83">
        <v>1.911</v>
      </c>
      <c r="E142" s="114">
        <v>2.61</v>
      </c>
      <c r="F142" s="24">
        <f t="shared" si="2"/>
        <v>0.69899999999999984</v>
      </c>
      <c r="G142" s="24"/>
      <c r="H142" s="24">
        <v>7.8449434064410697E-2</v>
      </c>
      <c r="I142" s="24">
        <f t="shared" si="3"/>
        <v>0.77744943406441058</v>
      </c>
      <c r="J142" s="115"/>
      <c r="K142" s="26"/>
      <c r="L142" s="27"/>
      <c r="M142" s="11"/>
      <c r="N142" s="11"/>
      <c r="O142" s="11"/>
    </row>
    <row r="143" spans="1:15" x14ac:dyDescent="0.25">
      <c r="A143" s="21">
        <v>128</v>
      </c>
      <c r="B143" s="22">
        <v>91557074</v>
      </c>
      <c r="C143" s="23">
        <v>44.7</v>
      </c>
      <c r="D143" s="83">
        <v>0.66300000000000003</v>
      </c>
      <c r="E143" s="114">
        <v>1.0589999999999999</v>
      </c>
      <c r="F143" s="24">
        <f t="shared" si="2"/>
        <v>0.39599999999999991</v>
      </c>
      <c r="G143" s="24"/>
      <c r="H143" s="24">
        <v>7.2904151822851523E-2</v>
      </c>
      <c r="I143" s="24">
        <f t="shared" si="3"/>
        <v>0.46890415182285144</v>
      </c>
      <c r="J143" s="115"/>
      <c r="K143" s="26"/>
      <c r="L143" s="27"/>
      <c r="M143" s="11"/>
      <c r="N143" s="11"/>
      <c r="O143" s="11"/>
    </row>
    <row r="144" spans="1:15" x14ac:dyDescent="0.25">
      <c r="A144" s="21">
        <v>129</v>
      </c>
      <c r="B144" s="22">
        <v>91505762</v>
      </c>
      <c r="C144" s="23">
        <v>64.2</v>
      </c>
      <c r="D144" s="66">
        <v>0.06</v>
      </c>
      <c r="E144" s="117">
        <v>0.11899999999999999</v>
      </c>
      <c r="F144" s="24">
        <f t="shared" si="2"/>
        <v>5.8999999999999997E-2</v>
      </c>
      <c r="G144" s="24"/>
      <c r="H144" s="24">
        <v>0.10470797644355857</v>
      </c>
      <c r="I144" s="24">
        <f t="shared" si="3"/>
        <v>0.16370797644355856</v>
      </c>
      <c r="J144" s="115"/>
      <c r="K144" s="26"/>
      <c r="L144" s="27"/>
      <c r="M144" s="11"/>
      <c r="N144" s="11"/>
      <c r="O144" s="11"/>
    </row>
    <row r="145" spans="1:15" x14ac:dyDescent="0.25">
      <c r="A145" s="21">
        <v>130</v>
      </c>
      <c r="B145" s="22">
        <v>91505758</v>
      </c>
      <c r="C145" s="23">
        <v>36.299999999999997</v>
      </c>
      <c r="D145" s="88">
        <v>1.758</v>
      </c>
      <c r="E145" s="117">
        <v>2.367</v>
      </c>
      <c r="F145" s="24">
        <f t="shared" ref="F145:F208" si="4">E145-D145</f>
        <v>0.60899999999999999</v>
      </c>
      <c r="G145" s="24"/>
      <c r="H145" s="24">
        <v>5.9204042755470025E-2</v>
      </c>
      <c r="I145" s="24">
        <f t="shared" ref="I145:I208" si="5">F145+G145+H145</f>
        <v>0.66820404275546996</v>
      </c>
      <c r="J145" s="115"/>
      <c r="K145" s="26"/>
      <c r="L145" s="27"/>
      <c r="M145" s="11"/>
      <c r="N145" s="11"/>
      <c r="O145" s="11"/>
    </row>
    <row r="146" spans="1:15" x14ac:dyDescent="0.25">
      <c r="A146" s="21">
        <v>131</v>
      </c>
      <c r="B146" s="22">
        <v>91505759</v>
      </c>
      <c r="C146" s="23">
        <v>64.8</v>
      </c>
      <c r="D146" s="83">
        <v>3.6819999999999999</v>
      </c>
      <c r="E146" s="114">
        <v>4.2069999999999999</v>
      </c>
      <c r="F146" s="24">
        <f t="shared" si="4"/>
        <v>0.52499999999999991</v>
      </c>
      <c r="G146" s="24"/>
      <c r="H146" s="24">
        <v>0.10568655566265724</v>
      </c>
      <c r="I146" s="24">
        <f t="shared" si="5"/>
        <v>0.63068655566265719</v>
      </c>
      <c r="J146" s="115"/>
      <c r="K146" s="26"/>
      <c r="L146" s="27"/>
      <c r="M146" s="11"/>
      <c r="N146" s="11"/>
      <c r="O146" s="11"/>
    </row>
    <row r="147" spans="1:15" x14ac:dyDescent="0.25">
      <c r="A147" s="21">
        <v>132</v>
      </c>
      <c r="B147" s="22">
        <v>91505763</v>
      </c>
      <c r="C147" s="23">
        <v>45.5</v>
      </c>
      <c r="D147" s="83">
        <v>2.069</v>
      </c>
      <c r="E147" s="114">
        <v>2.3450000000000002</v>
      </c>
      <c r="F147" s="24">
        <f t="shared" si="4"/>
        <v>0.27600000000000025</v>
      </c>
      <c r="G147" s="24"/>
      <c r="H147" s="24">
        <v>7.4208924114983088E-2</v>
      </c>
      <c r="I147" s="24">
        <f t="shared" si="5"/>
        <v>0.35020892411498333</v>
      </c>
      <c r="J147" s="115"/>
      <c r="K147" s="26"/>
      <c r="L147" s="27"/>
      <c r="M147" s="11"/>
      <c r="N147" s="11"/>
      <c r="O147" s="11"/>
    </row>
    <row r="148" spans="1:15" x14ac:dyDescent="0.25">
      <c r="A148" s="21">
        <v>133</v>
      </c>
      <c r="B148" s="22">
        <v>91557040</v>
      </c>
      <c r="C148" s="23">
        <v>53.1</v>
      </c>
      <c r="D148" s="83">
        <v>1.3340000000000001</v>
      </c>
      <c r="E148" s="114">
        <v>2.218</v>
      </c>
      <c r="F148" s="24">
        <f t="shared" si="4"/>
        <v>0.8839999999999999</v>
      </c>
      <c r="G148" s="24"/>
      <c r="H148" s="24">
        <v>8.6604260890233015E-2</v>
      </c>
      <c r="I148" s="24">
        <f t="shared" si="5"/>
        <v>0.97060426089023288</v>
      </c>
      <c r="J148" s="115"/>
      <c r="K148" s="26"/>
      <c r="L148" s="27"/>
      <c r="M148" s="11"/>
      <c r="N148" s="11"/>
      <c r="O148" s="11"/>
    </row>
    <row r="149" spans="1:15" x14ac:dyDescent="0.25">
      <c r="A149" s="21">
        <v>134</v>
      </c>
      <c r="B149" s="22">
        <v>91557046</v>
      </c>
      <c r="C149" s="23">
        <v>42.7</v>
      </c>
      <c r="D149" s="88">
        <v>0.30599999999999999</v>
      </c>
      <c r="E149" s="114">
        <v>0.47499999999999998</v>
      </c>
      <c r="F149" s="24">
        <f t="shared" si="4"/>
        <v>0.16899999999999998</v>
      </c>
      <c r="G149" s="24"/>
      <c r="H149" s="24">
        <v>6.9642221092522605E-2</v>
      </c>
      <c r="I149" s="24">
        <f t="shared" si="5"/>
        <v>0.23864222109252259</v>
      </c>
      <c r="J149" s="115"/>
      <c r="K149" s="26"/>
      <c r="L149" s="27"/>
      <c r="M149" s="11"/>
      <c r="N149" s="11"/>
      <c r="O149" s="11"/>
    </row>
    <row r="150" spans="1:15" x14ac:dyDescent="0.25">
      <c r="A150" s="21">
        <v>135</v>
      </c>
      <c r="B150" s="22">
        <v>91557050</v>
      </c>
      <c r="C150" s="23">
        <v>77</v>
      </c>
      <c r="D150" s="83">
        <v>4.867</v>
      </c>
      <c r="E150" s="114">
        <v>6.56</v>
      </c>
      <c r="F150" s="24">
        <f t="shared" si="4"/>
        <v>1.6929999999999996</v>
      </c>
      <c r="G150" s="24"/>
      <c r="H150" s="24">
        <v>0.1255843331176637</v>
      </c>
      <c r="I150" s="24">
        <f t="shared" si="5"/>
        <v>1.8185843331176632</v>
      </c>
      <c r="J150" s="115"/>
      <c r="K150" s="26"/>
      <c r="L150" s="27"/>
      <c r="M150" s="11"/>
      <c r="N150" s="11"/>
      <c r="O150" s="11"/>
    </row>
    <row r="151" spans="1:15" x14ac:dyDescent="0.25">
      <c r="A151" s="21">
        <v>136</v>
      </c>
      <c r="B151" s="22">
        <v>91557049</v>
      </c>
      <c r="C151" s="23">
        <v>77.3</v>
      </c>
      <c r="D151" s="83">
        <v>5.3419999999999996</v>
      </c>
      <c r="E151" s="114">
        <v>7.1050000000000004</v>
      </c>
      <c r="F151" s="24">
        <f t="shared" si="4"/>
        <v>1.7630000000000008</v>
      </c>
      <c r="G151" s="24"/>
      <c r="H151" s="24">
        <v>0.12607362272721304</v>
      </c>
      <c r="I151" s="24">
        <f t="shared" si="5"/>
        <v>1.8890736227272138</v>
      </c>
      <c r="J151" s="115"/>
      <c r="K151" s="26"/>
      <c r="L151" s="27"/>
      <c r="M151" s="11"/>
      <c r="N151" s="11"/>
      <c r="O151" s="11"/>
    </row>
    <row r="152" spans="1:15" x14ac:dyDescent="0.25">
      <c r="A152" s="21">
        <v>137</v>
      </c>
      <c r="B152" s="22">
        <v>91557045</v>
      </c>
      <c r="C152" s="23">
        <v>47</v>
      </c>
      <c r="D152" s="83">
        <v>1.627</v>
      </c>
      <c r="E152" s="114">
        <v>1.653</v>
      </c>
      <c r="F152" s="24">
        <f t="shared" si="4"/>
        <v>2.6000000000000023E-2</v>
      </c>
      <c r="G152" s="24"/>
      <c r="H152" s="24">
        <v>7.6655372162729801E-2</v>
      </c>
      <c r="I152" s="24">
        <f t="shared" si="5"/>
        <v>0.10265537216272982</v>
      </c>
      <c r="J152" s="115"/>
      <c r="K152" s="26"/>
      <c r="L152" s="27"/>
      <c r="M152" s="11"/>
      <c r="N152" s="11"/>
      <c r="O152" s="11"/>
    </row>
    <row r="153" spans="1:15" x14ac:dyDescent="0.25">
      <c r="A153" s="21">
        <v>138</v>
      </c>
      <c r="B153" s="22">
        <v>91557039</v>
      </c>
      <c r="C153" s="23">
        <v>51.9</v>
      </c>
      <c r="D153" s="83">
        <v>2.3639999999999999</v>
      </c>
      <c r="E153" s="114">
        <v>3.1280000000000001</v>
      </c>
      <c r="F153" s="24">
        <f t="shared" si="4"/>
        <v>0.76400000000000023</v>
      </c>
      <c r="G153" s="24"/>
      <c r="H153" s="24">
        <v>8.4647102452035661E-2</v>
      </c>
      <c r="I153" s="24">
        <f t="shared" si="5"/>
        <v>0.8486471024520359</v>
      </c>
      <c r="J153" s="115"/>
      <c r="K153" s="26"/>
      <c r="L153" s="27"/>
      <c r="M153" s="11"/>
      <c r="N153" s="11"/>
      <c r="O153" s="11"/>
    </row>
    <row r="154" spans="1:15" x14ac:dyDescent="0.25">
      <c r="A154" s="21">
        <v>139</v>
      </c>
      <c r="B154" s="22">
        <v>91557036</v>
      </c>
      <c r="C154" s="23">
        <v>47.9</v>
      </c>
      <c r="D154" s="83">
        <v>0.628</v>
      </c>
      <c r="E154" s="114">
        <v>0.80400000000000005</v>
      </c>
      <c r="F154" s="24">
        <f t="shared" si="4"/>
        <v>0.17600000000000005</v>
      </c>
      <c r="G154" s="24"/>
      <c r="H154" s="24">
        <v>7.8123240991377796E-2</v>
      </c>
      <c r="I154" s="24">
        <f t="shared" si="5"/>
        <v>0.25412324099137784</v>
      </c>
      <c r="J154" s="115"/>
      <c r="K154" s="26"/>
      <c r="L154" s="27"/>
      <c r="M154" s="11"/>
      <c r="N154" s="11"/>
      <c r="O154" s="11"/>
    </row>
    <row r="155" spans="1:15" x14ac:dyDescent="0.25">
      <c r="A155" s="21">
        <v>140</v>
      </c>
      <c r="B155" s="22">
        <v>91557035</v>
      </c>
      <c r="C155" s="23">
        <v>44.2</v>
      </c>
      <c r="D155" s="83">
        <v>3.0720000000000001</v>
      </c>
      <c r="E155" s="114">
        <v>4.1390000000000002</v>
      </c>
      <c r="F155" s="24">
        <f t="shared" si="4"/>
        <v>1.0670000000000002</v>
      </c>
      <c r="G155" s="24"/>
      <c r="H155" s="24">
        <v>7.2088669140269304E-2</v>
      </c>
      <c r="I155" s="24">
        <f t="shared" si="5"/>
        <v>1.1390886691402695</v>
      </c>
      <c r="J155" s="115"/>
      <c r="K155" s="26"/>
      <c r="L155" s="27"/>
      <c r="M155" s="11"/>
      <c r="N155" s="11"/>
      <c r="O155" s="11"/>
    </row>
    <row r="156" spans="1:15" x14ac:dyDescent="0.25">
      <c r="A156" s="21">
        <v>141</v>
      </c>
      <c r="B156" s="22">
        <v>91557042</v>
      </c>
      <c r="C156" s="23">
        <v>64.400000000000006</v>
      </c>
      <c r="D156" s="83">
        <v>3.617</v>
      </c>
      <c r="E156" s="114">
        <v>4.8360000000000003</v>
      </c>
      <c r="F156" s="24">
        <f t="shared" si="4"/>
        <v>1.2190000000000003</v>
      </c>
      <c r="G156" s="24"/>
      <c r="H156" s="24">
        <v>0.10503416951659147</v>
      </c>
      <c r="I156" s="24">
        <f t="shared" si="5"/>
        <v>1.3240341695165918</v>
      </c>
      <c r="J156" s="115"/>
      <c r="K156" s="26"/>
      <c r="L156" s="25"/>
      <c r="M156" s="26"/>
      <c r="N156" s="27"/>
      <c r="O156" s="11"/>
    </row>
    <row r="157" spans="1:15" x14ac:dyDescent="0.25">
      <c r="A157" s="21">
        <v>142</v>
      </c>
      <c r="B157" s="22">
        <v>91557038</v>
      </c>
      <c r="C157" s="23">
        <v>36.200000000000003</v>
      </c>
      <c r="D157" s="83">
        <v>1.6479999999999999</v>
      </c>
      <c r="E157" s="114">
        <v>2.44</v>
      </c>
      <c r="F157" s="24">
        <f t="shared" si="4"/>
        <v>0.79200000000000004</v>
      </c>
      <c r="G157" s="24"/>
      <c r="H157" s="24">
        <v>5.9040946218953588E-2</v>
      </c>
      <c r="I157" s="24">
        <f t="shared" si="5"/>
        <v>0.85104094621895365</v>
      </c>
      <c r="J157" s="115"/>
      <c r="K157" s="26"/>
      <c r="L157" s="25"/>
      <c r="M157" s="26"/>
      <c r="N157" s="27"/>
      <c r="O157" s="11"/>
    </row>
    <row r="158" spans="1:15" x14ac:dyDescent="0.25">
      <c r="A158" s="21">
        <v>143</v>
      </c>
      <c r="B158" s="22">
        <v>91557037</v>
      </c>
      <c r="C158" s="23">
        <v>64.2</v>
      </c>
      <c r="D158" s="83">
        <v>1.272</v>
      </c>
      <c r="E158" s="114">
        <v>1.3560000000000001</v>
      </c>
      <c r="F158" s="24">
        <f t="shared" si="4"/>
        <v>8.4000000000000075E-2</v>
      </c>
      <c r="G158" s="24"/>
      <c r="H158" s="24">
        <v>0.10470797644355857</v>
      </c>
      <c r="I158" s="24">
        <f t="shared" si="5"/>
        <v>0.18870797644355863</v>
      </c>
      <c r="J158" s="115"/>
      <c r="K158" s="26"/>
      <c r="L158" s="25"/>
      <c r="M158" s="26"/>
      <c r="N158" s="27"/>
      <c r="O158" s="11"/>
    </row>
    <row r="159" spans="1:15" x14ac:dyDescent="0.25">
      <c r="A159" s="21">
        <v>144</v>
      </c>
      <c r="B159" s="22">
        <v>91557014</v>
      </c>
      <c r="C159" s="23">
        <v>45.6</v>
      </c>
      <c r="D159" s="83">
        <v>2.4550000000000001</v>
      </c>
      <c r="E159" s="114">
        <v>3.1379999999999999</v>
      </c>
      <c r="F159" s="24">
        <f t="shared" si="4"/>
        <v>0.68299999999999983</v>
      </c>
      <c r="G159" s="24"/>
      <c r="H159" s="24">
        <v>7.4372020651499546E-2</v>
      </c>
      <c r="I159" s="24">
        <f t="shared" si="5"/>
        <v>0.75737202065149933</v>
      </c>
      <c r="J159" s="115"/>
      <c r="K159" s="26"/>
      <c r="L159" s="25"/>
      <c r="M159" s="26"/>
      <c r="N159" s="27"/>
      <c r="O159" s="11"/>
    </row>
    <row r="160" spans="1:15" x14ac:dyDescent="0.25">
      <c r="A160" s="21">
        <v>145</v>
      </c>
      <c r="B160" s="22">
        <v>91557139</v>
      </c>
      <c r="C160" s="23">
        <v>53.4</v>
      </c>
      <c r="D160" s="83">
        <v>1.968</v>
      </c>
      <c r="E160" s="114">
        <v>2.2170000000000001</v>
      </c>
      <c r="F160" s="24">
        <f t="shared" si="4"/>
        <v>0.24900000000000011</v>
      </c>
      <c r="G160" s="24"/>
      <c r="H160" s="24">
        <v>8.709355049978236E-2</v>
      </c>
      <c r="I160" s="24">
        <f t="shared" si="5"/>
        <v>0.33609355049978246</v>
      </c>
      <c r="J160" s="115"/>
      <c r="K160" s="26"/>
      <c r="L160" s="25"/>
      <c r="M160" s="26"/>
      <c r="N160" s="27"/>
      <c r="O160" s="11"/>
    </row>
    <row r="161" spans="1:15" x14ac:dyDescent="0.25">
      <c r="A161" s="21">
        <v>146</v>
      </c>
      <c r="B161" s="22">
        <v>91557143</v>
      </c>
      <c r="C161" s="23">
        <v>42.7</v>
      </c>
      <c r="D161" s="83">
        <v>1.4430000000000001</v>
      </c>
      <c r="E161" s="114">
        <v>2.7290000000000001</v>
      </c>
      <c r="F161" s="24">
        <f t="shared" si="4"/>
        <v>1.286</v>
      </c>
      <c r="G161" s="24"/>
      <c r="H161" s="24">
        <v>6.9642221092522605E-2</v>
      </c>
      <c r="I161" s="24">
        <f t="shared" si="5"/>
        <v>1.3556422210925225</v>
      </c>
      <c r="J161" s="115"/>
      <c r="K161" s="26"/>
      <c r="L161" s="25"/>
      <c r="M161" s="26"/>
      <c r="N161" s="27"/>
      <c r="O161" s="11"/>
    </row>
    <row r="162" spans="1:15" x14ac:dyDescent="0.25">
      <c r="A162" s="21">
        <v>147</v>
      </c>
      <c r="B162" s="22">
        <v>91557146</v>
      </c>
      <c r="C162" s="23">
        <v>76.900000000000006</v>
      </c>
      <c r="D162" s="83">
        <v>1.2649999999999999</v>
      </c>
      <c r="E162" s="114">
        <v>2.2570000000000001</v>
      </c>
      <c r="F162" s="24">
        <f t="shared" si="4"/>
        <v>0.99200000000000021</v>
      </c>
      <c r="G162" s="24"/>
      <c r="H162" s="24">
        <v>0.12542123658114726</v>
      </c>
      <c r="I162" s="24">
        <f t="shared" si="5"/>
        <v>1.1174212365811476</v>
      </c>
      <c r="J162" s="115"/>
      <c r="K162" s="26"/>
      <c r="L162" s="25"/>
      <c r="M162" s="26"/>
      <c r="N162" s="27"/>
      <c r="O162" s="11"/>
    </row>
    <row r="163" spans="1:15" x14ac:dyDescent="0.25">
      <c r="A163" s="21">
        <v>148</v>
      </c>
      <c r="B163" s="22">
        <v>91557142</v>
      </c>
      <c r="C163" s="23">
        <v>77.599999999999994</v>
      </c>
      <c r="D163" s="88">
        <v>0.11799999999999999</v>
      </c>
      <c r="E163" s="117">
        <v>0.35699999999999998</v>
      </c>
      <c r="F163" s="24">
        <f t="shared" si="4"/>
        <v>0.23899999999999999</v>
      </c>
      <c r="G163" s="24"/>
      <c r="H163" s="24">
        <v>0.12656291233676237</v>
      </c>
      <c r="I163" s="24">
        <f t="shared" si="5"/>
        <v>0.36556291233676236</v>
      </c>
      <c r="J163" s="115"/>
      <c r="K163" s="26"/>
      <c r="L163" s="25"/>
      <c r="M163" s="26"/>
      <c r="N163" s="27"/>
      <c r="O163" s="11"/>
    </row>
    <row r="164" spans="1:15" x14ac:dyDescent="0.25">
      <c r="A164" s="21">
        <v>149</v>
      </c>
      <c r="B164" s="22">
        <v>91557141</v>
      </c>
      <c r="C164" s="23">
        <v>47</v>
      </c>
      <c r="D164" s="88">
        <v>2.5720000000000001</v>
      </c>
      <c r="E164" s="117">
        <v>3.33</v>
      </c>
      <c r="F164" s="24">
        <f t="shared" si="4"/>
        <v>0.75800000000000001</v>
      </c>
      <c r="G164" s="24"/>
      <c r="H164" s="24">
        <v>7.6655372162729801E-2</v>
      </c>
      <c r="I164" s="24">
        <f t="shared" si="5"/>
        <v>0.83465537216272978</v>
      </c>
      <c r="J164" s="115"/>
      <c r="K164" s="26"/>
      <c r="L164" s="27"/>
      <c r="M164" s="11"/>
      <c r="N164" s="11"/>
      <c r="O164" s="11"/>
    </row>
    <row r="165" spans="1:15" x14ac:dyDescent="0.25">
      <c r="A165" s="76">
        <v>150</v>
      </c>
      <c r="B165" s="77">
        <v>91557140</v>
      </c>
      <c r="C165" s="78">
        <v>52.1</v>
      </c>
      <c r="D165" s="79">
        <v>5.5E-2</v>
      </c>
      <c r="E165" s="116">
        <v>5.5E-2</v>
      </c>
      <c r="F165" s="80">
        <f t="shared" si="4"/>
        <v>0</v>
      </c>
      <c r="G165" s="80">
        <v>1.3397142857142856</v>
      </c>
      <c r="H165" s="80"/>
      <c r="I165" s="80">
        <f t="shared" si="5"/>
        <v>1.3397142857142856</v>
      </c>
      <c r="J165" s="115"/>
      <c r="K165" s="26"/>
      <c r="L165" s="27"/>
      <c r="M165" s="11"/>
      <c r="N165" s="11"/>
      <c r="O165" s="11"/>
    </row>
    <row r="166" spans="1:15" x14ac:dyDescent="0.25">
      <c r="A166" s="76">
        <v>151</v>
      </c>
      <c r="B166" s="77">
        <v>91557144</v>
      </c>
      <c r="C166" s="78">
        <v>47.9</v>
      </c>
      <c r="D166" s="79">
        <v>0</v>
      </c>
      <c r="E166" s="116">
        <v>0</v>
      </c>
      <c r="F166" s="80">
        <f t="shared" si="4"/>
        <v>0</v>
      </c>
      <c r="G166" s="80">
        <v>1.2317142857142858</v>
      </c>
      <c r="H166" s="80"/>
      <c r="I166" s="80">
        <f t="shared" si="5"/>
        <v>1.2317142857142858</v>
      </c>
      <c r="J166" s="115"/>
      <c r="K166" s="26"/>
      <c r="L166" s="27"/>
      <c r="M166" s="11"/>
      <c r="N166" s="11"/>
      <c r="O166" s="11"/>
    </row>
    <row r="167" spans="1:15" x14ac:dyDescent="0.25">
      <c r="A167" s="76">
        <v>152</v>
      </c>
      <c r="B167" s="77">
        <v>91557145</v>
      </c>
      <c r="C167" s="78">
        <v>44.6</v>
      </c>
      <c r="D167" s="79">
        <v>0.379</v>
      </c>
      <c r="E167" s="116">
        <v>0.379</v>
      </c>
      <c r="F167" s="80">
        <f t="shared" si="4"/>
        <v>0</v>
      </c>
      <c r="G167" s="80">
        <v>1.1468571428571428</v>
      </c>
      <c r="H167" s="80"/>
      <c r="I167" s="80">
        <f t="shared" si="5"/>
        <v>1.1468571428571428</v>
      </c>
      <c r="J167" s="115"/>
      <c r="K167" s="26"/>
      <c r="L167" s="27"/>
      <c r="M167" s="11"/>
      <c r="N167" s="11"/>
      <c r="O167" s="11"/>
    </row>
    <row r="168" spans="1:15" x14ac:dyDescent="0.25">
      <c r="A168" s="21">
        <v>153</v>
      </c>
      <c r="B168" s="22">
        <v>91557048</v>
      </c>
      <c r="C168" s="23">
        <v>64.7</v>
      </c>
      <c r="D168" s="83">
        <v>1.9470000000000001</v>
      </c>
      <c r="E168" s="114">
        <v>2.6190000000000002</v>
      </c>
      <c r="F168" s="24">
        <f t="shared" si="4"/>
        <v>0.67200000000000015</v>
      </c>
      <c r="G168" s="24"/>
      <c r="H168" s="24">
        <v>0.10552345912614079</v>
      </c>
      <c r="I168" s="24">
        <f t="shared" si="5"/>
        <v>0.77752345912614096</v>
      </c>
      <c r="J168" s="115"/>
      <c r="K168" s="26"/>
      <c r="L168" s="27"/>
      <c r="M168" s="11"/>
      <c r="N168" s="11"/>
      <c r="O168" s="11"/>
    </row>
    <row r="169" spans="1:15" x14ac:dyDescent="0.25">
      <c r="A169" s="21">
        <v>154</v>
      </c>
      <c r="B169" s="22">
        <v>91557043</v>
      </c>
      <c r="C169" s="23">
        <v>36</v>
      </c>
      <c r="D169" s="83">
        <v>1.117</v>
      </c>
      <c r="E169" s="114">
        <v>1.3260000000000001</v>
      </c>
      <c r="F169" s="24">
        <f t="shared" si="4"/>
        <v>0.20900000000000007</v>
      </c>
      <c r="G169" s="24"/>
      <c r="H169" s="24">
        <v>5.8714753145920687E-2</v>
      </c>
      <c r="I169" s="24">
        <f t="shared" si="5"/>
        <v>0.26771475314592075</v>
      </c>
      <c r="J169" s="115"/>
      <c r="K169" s="26"/>
      <c r="L169" s="27"/>
      <c r="M169" s="11"/>
      <c r="N169" s="11"/>
      <c r="O169" s="11"/>
    </row>
    <row r="170" spans="1:15" x14ac:dyDescent="0.25">
      <c r="A170" s="21">
        <v>155</v>
      </c>
      <c r="B170" s="22">
        <v>91557047</v>
      </c>
      <c r="C170" s="23">
        <v>64.599999999999994</v>
      </c>
      <c r="D170" s="66">
        <v>2.97</v>
      </c>
      <c r="E170" s="114">
        <v>4.2759999999999998</v>
      </c>
      <c r="F170" s="24">
        <f t="shared" si="4"/>
        <v>1.3059999999999996</v>
      </c>
      <c r="G170" s="24"/>
      <c r="H170" s="24">
        <v>0.10536036258962433</v>
      </c>
      <c r="I170" s="24">
        <f t="shared" si="5"/>
        <v>1.4113603625896238</v>
      </c>
      <c r="J170" s="115"/>
      <c r="K170" s="26"/>
      <c r="L170" s="27"/>
      <c r="M170" s="11"/>
      <c r="N170" s="11"/>
      <c r="O170" s="11"/>
    </row>
    <row r="171" spans="1:15" x14ac:dyDescent="0.25">
      <c r="A171" s="21">
        <v>156</v>
      </c>
      <c r="B171" s="22">
        <v>91557044</v>
      </c>
      <c r="C171" s="23">
        <v>45.2</v>
      </c>
      <c r="D171" s="24">
        <v>2.87</v>
      </c>
      <c r="E171" s="114">
        <v>3.1539999999999999</v>
      </c>
      <c r="F171" s="24">
        <f t="shared" si="4"/>
        <v>0.28399999999999981</v>
      </c>
      <c r="G171" s="24"/>
      <c r="H171" s="24">
        <v>7.371963450543377E-2</v>
      </c>
      <c r="I171" s="24">
        <f t="shared" si="5"/>
        <v>0.35771963450543359</v>
      </c>
      <c r="J171" s="115"/>
      <c r="K171" s="26"/>
      <c r="L171" s="27"/>
      <c r="M171" s="11"/>
      <c r="N171" s="11"/>
      <c r="O171" s="11"/>
    </row>
    <row r="172" spans="1:15" x14ac:dyDescent="0.25">
      <c r="A172" s="21">
        <v>157</v>
      </c>
      <c r="B172" s="22">
        <v>91557134</v>
      </c>
      <c r="C172" s="23">
        <v>53.3</v>
      </c>
      <c r="D172" s="88">
        <v>0.19900000000000001</v>
      </c>
      <c r="E172" s="114">
        <v>0.55000000000000004</v>
      </c>
      <c r="F172" s="24">
        <f t="shared" si="4"/>
        <v>0.35100000000000003</v>
      </c>
      <c r="G172" s="24"/>
      <c r="H172" s="24">
        <v>8.6930453963265902E-2</v>
      </c>
      <c r="I172" s="24">
        <f t="shared" si="5"/>
        <v>0.43793045396326591</v>
      </c>
      <c r="J172" s="115"/>
      <c r="K172" s="26"/>
      <c r="L172" s="27"/>
      <c r="M172" s="11"/>
      <c r="N172" s="11"/>
      <c r="O172" s="11"/>
    </row>
    <row r="173" spans="1:15" x14ac:dyDescent="0.25">
      <c r="A173" s="21">
        <v>158</v>
      </c>
      <c r="B173" s="22">
        <v>91557005</v>
      </c>
      <c r="C173" s="23">
        <v>42.7</v>
      </c>
      <c r="D173" s="83">
        <v>9.1999999999999998E-2</v>
      </c>
      <c r="E173" s="114">
        <v>0.128</v>
      </c>
      <c r="F173" s="24">
        <f t="shared" si="4"/>
        <v>3.6000000000000004E-2</v>
      </c>
      <c r="G173" s="24"/>
      <c r="H173" s="24">
        <v>6.9642221092522605E-2</v>
      </c>
      <c r="I173" s="24">
        <f t="shared" si="5"/>
        <v>0.10564222109252261</v>
      </c>
      <c r="J173" s="115"/>
      <c r="K173" s="26"/>
      <c r="L173" s="27"/>
      <c r="M173" s="11"/>
      <c r="N173" s="11"/>
      <c r="O173" s="11"/>
    </row>
    <row r="174" spans="1:15" x14ac:dyDescent="0.25">
      <c r="A174" s="76">
        <v>159</v>
      </c>
      <c r="B174" s="77">
        <v>91557006</v>
      </c>
      <c r="C174" s="78">
        <v>77.099999999999994</v>
      </c>
      <c r="D174" s="79">
        <v>0</v>
      </c>
      <c r="E174" s="116">
        <v>0</v>
      </c>
      <c r="F174" s="80">
        <f t="shared" si="4"/>
        <v>0</v>
      </c>
      <c r="G174" s="80">
        <v>1.9825714285714284</v>
      </c>
      <c r="H174" s="80"/>
      <c r="I174" s="80">
        <f t="shared" si="5"/>
        <v>1.9825714285714284</v>
      </c>
      <c r="J174" s="115"/>
      <c r="K174" s="26"/>
      <c r="L174" s="27"/>
      <c r="M174" s="11"/>
      <c r="N174" s="11"/>
      <c r="O174" s="11"/>
    </row>
    <row r="175" spans="1:15" x14ac:dyDescent="0.25">
      <c r="A175" s="76">
        <v>160</v>
      </c>
      <c r="B175" s="77">
        <v>91557003</v>
      </c>
      <c r="C175" s="78">
        <v>77.7</v>
      </c>
      <c r="D175" s="79">
        <v>0</v>
      </c>
      <c r="E175" s="116">
        <v>0</v>
      </c>
      <c r="F175" s="80">
        <f t="shared" si="4"/>
        <v>0</v>
      </c>
      <c r="G175" s="80">
        <v>1.998</v>
      </c>
      <c r="H175" s="80"/>
      <c r="I175" s="80">
        <f t="shared" si="5"/>
        <v>1.998</v>
      </c>
      <c r="J175" s="115"/>
      <c r="K175" s="26"/>
      <c r="L175" s="27"/>
      <c r="M175" s="11"/>
      <c r="N175" s="11"/>
      <c r="O175" s="11"/>
    </row>
    <row r="176" spans="1:15" x14ac:dyDescent="0.25">
      <c r="A176" s="21">
        <v>161</v>
      </c>
      <c r="B176" s="22">
        <v>91557004</v>
      </c>
      <c r="C176" s="23">
        <v>46.9</v>
      </c>
      <c r="D176" s="83">
        <v>0.65600000000000003</v>
      </c>
      <c r="E176" s="114">
        <v>1.0569999999999999</v>
      </c>
      <c r="F176" s="24">
        <f t="shared" si="4"/>
        <v>0.40099999999999991</v>
      </c>
      <c r="G176" s="24"/>
      <c r="H176" s="24">
        <v>7.6492275626213344E-2</v>
      </c>
      <c r="I176" s="24">
        <f t="shared" si="5"/>
        <v>0.47749227562621327</v>
      </c>
      <c r="J176" s="115"/>
      <c r="K176" s="26"/>
      <c r="L176" s="27"/>
      <c r="M176" s="11"/>
      <c r="N176" s="11"/>
      <c r="O176" s="11"/>
    </row>
    <row r="177" spans="1:15" x14ac:dyDescent="0.25">
      <c r="A177" s="21">
        <v>162</v>
      </c>
      <c r="B177" s="22">
        <v>91557132</v>
      </c>
      <c r="C177" s="23">
        <v>52.1</v>
      </c>
      <c r="D177" s="83">
        <v>1.2649999999999999</v>
      </c>
      <c r="E177" s="114">
        <v>1.726</v>
      </c>
      <c r="F177" s="24">
        <f t="shared" si="4"/>
        <v>0.46100000000000008</v>
      </c>
      <c r="G177" s="24"/>
      <c r="H177" s="24">
        <v>8.4973295525068548E-2</v>
      </c>
      <c r="I177" s="24">
        <f t="shared" si="5"/>
        <v>0.54597329552506868</v>
      </c>
      <c r="J177" s="115"/>
      <c r="K177" s="26"/>
      <c r="L177" s="27"/>
      <c r="M177" s="11"/>
      <c r="N177" s="11"/>
      <c r="O177" s="11"/>
    </row>
    <row r="178" spans="1:15" x14ac:dyDescent="0.25">
      <c r="A178" s="21">
        <v>163</v>
      </c>
      <c r="B178" s="22">
        <v>91557133</v>
      </c>
      <c r="C178" s="23">
        <v>48.3</v>
      </c>
      <c r="D178" s="24">
        <v>0.03</v>
      </c>
      <c r="E178" s="117">
        <v>0.372</v>
      </c>
      <c r="F178" s="24">
        <f t="shared" si="4"/>
        <v>0.34199999999999997</v>
      </c>
      <c r="G178" s="24"/>
      <c r="H178" s="24">
        <v>7.8775627137443585E-2</v>
      </c>
      <c r="I178" s="24">
        <f t="shared" si="5"/>
        <v>0.42077562713744354</v>
      </c>
      <c r="J178" s="115"/>
      <c r="K178" s="26"/>
      <c r="L178" s="27"/>
      <c r="M178" s="11"/>
      <c r="N178" s="11"/>
      <c r="O178" s="11"/>
    </row>
    <row r="179" spans="1:15" x14ac:dyDescent="0.25">
      <c r="A179" s="21">
        <v>164</v>
      </c>
      <c r="B179" s="22">
        <v>91557131</v>
      </c>
      <c r="C179" s="23">
        <v>44.5</v>
      </c>
      <c r="D179" s="88">
        <v>0.21299999999999999</v>
      </c>
      <c r="E179" s="117">
        <v>0.53700000000000003</v>
      </c>
      <c r="F179" s="24">
        <f t="shared" si="4"/>
        <v>0.32400000000000007</v>
      </c>
      <c r="G179" s="24"/>
      <c r="H179" s="24">
        <v>7.2577958749818636E-2</v>
      </c>
      <c r="I179" s="24">
        <f t="shared" si="5"/>
        <v>0.39657795874981872</v>
      </c>
      <c r="J179" s="115"/>
      <c r="K179" s="26"/>
      <c r="L179" s="27"/>
      <c r="M179" s="11"/>
      <c r="N179" s="11"/>
      <c r="O179" s="11"/>
    </row>
    <row r="180" spans="1:15" x14ac:dyDescent="0.25">
      <c r="A180" s="21">
        <v>165</v>
      </c>
      <c r="B180" s="22">
        <v>91557137</v>
      </c>
      <c r="C180" s="23">
        <v>64.5</v>
      </c>
      <c r="D180" s="83">
        <v>3.157</v>
      </c>
      <c r="E180" s="114">
        <v>4.22</v>
      </c>
      <c r="F180" s="24">
        <f t="shared" si="4"/>
        <v>1.0629999999999997</v>
      </c>
      <c r="G180" s="24"/>
      <c r="H180" s="24">
        <v>0.10519726605310792</v>
      </c>
      <c r="I180" s="24">
        <f t="shared" si="5"/>
        <v>1.1681972660531077</v>
      </c>
      <c r="J180" s="115"/>
      <c r="K180" s="26"/>
      <c r="L180" s="27"/>
      <c r="M180" s="11"/>
      <c r="N180" s="11"/>
      <c r="O180" s="11"/>
    </row>
    <row r="181" spans="1:15" x14ac:dyDescent="0.25">
      <c r="A181" s="21">
        <v>166</v>
      </c>
      <c r="B181" s="22">
        <v>91557138</v>
      </c>
      <c r="C181" s="23">
        <v>35.700000000000003</v>
      </c>
      <c r="D181" s="83">
        <v>1.782</v>
      </c>
      <c r="E181" s="114">
        <v>2.266</v>
      </c>
      <c r="F181" s="24">
        <f t="shared" si="4"/>
        <v>0.48399999999999999</v>
      </c>
      <c r="G181" s="24"/>
      <c r="H181" s="24">
        <v>5.8225463536371355E-2</v>
      </c>
      <c r="I181" s="24">
        <f t="shared" si="5"/>
        <v>0.54222546353637135</v>
      </c>
      <c r="J181" s="115"/>
      <c r="K181" s="26"/>
      <c r="L181" s="27"/>
      <c r="M181" s="11"/>
      <c r="N181" s="11"/>
      <c r="O181" s="11"/>
    </row>
    <row r="182" spans="1:15" x14ac:dyDescent="0.25">
      <c r="A182" s="21">
        <v>167</v>
      </c>
      <c r="B182" s="22">
        <v>91557136</v>
      </c>
      <c r="C182" s="23">
        <v>64.400000000000006</v>
      </c>
      <c r="D182" s="83">
        <v>2.19</v>
      </c>
      <c r="E182" s="114">
        <v>2.5739999999999998</v>
      </c>
      <c r="F182" s="24">
        <f t="shared" si="4"/>
        <v>0.3839999999999999</v>
      </c>
      <c r="G182" s="24"/>
      <c r="H182" s="24">
        <v>0.10503416951659147</v>
      </c>
      <c r="I182" s="24">
        <f t="shared" si="5"/>
        <v>0.4890341695165914</v>
      </c>
      <c r="J182" s="115"/>
      <c r="K182" s="26"/>
      <c r="L182" s="27"/>
      <c r="M182" s="11"/>
      <c r="N182" s="11"/>
      <c r="O182" s="11"/>
    </row>
    <row r="183" spans="1:15" x14ac:dyDescent="0.25">
      <c r="A183" s="21">
        <v>168</v>
      </c>
      <c r="B183" s="22">
        <v>91557135</v>
      </c>
      <c r="C183" s="23">
        <v>45.5</v>
      </c>
      <c r="D183" s="83">
        <v>2.1640000000000001</v>
      </c>
      <c r="E183" s="114">
        <v>3.0760000000000001</v>
      </c>
      <c r="F183" s="24">
        <f t="shared" si="4"/>
        <v>0.91199999999999992</v>
      </c>
      <c r="G183" s="24"/>
      <c r="H183" s="24">
        <v>7.4208924114983088E-2</v>
      </c>
      <c r="I183" s="24">
        <f t="shared" si="5"/>
        <v>0.98620892411498295</v>
      </c>
      <c r="J183" s="115"/>
      <c r="K183" s="26"/>
      <c r="L183" s="27"/>
      <c r="M183" s="11"/>
      <c r="N183" s="11"/>
      <c r="O183" s="11"/>
    </row>
    <row r="184" spans="1:15" x14ac:dyDescent="0.25">
      <c r="A184" s="76">
        <v>169</v>
      </c>
      <c r="B184" s="77">
        <v>91557011</v>
      </c>
      <c r="C184" s="78">
        <v>53.1</v>
      </c>
      <c r="D184" s="79">
        <v>0</v>
      </c>
      <c r="E184" s="116">
        <v>0</v>
      </c>
      <c r="F184" s="80">
        <f t="shared" si="4"/>
        <v>0</v>
      </c>
      <c r="G184" s="80">
        <v>1.3654285714285714</v>
      </c>
      <c r="H184" s="80"/>
      <c r="I184" s="80">
        <f t="shared" si="5"/>
        <v>1.3654285714285714</v>
      </c>
      <c r="J184" s="115"/>
      <c r="K184" s="26"/>
      <c r="L184" s="27"/>
      <c r="M184" s="11"/>
      <c r="N184" s="11"/>
      <c r="O184" s="11"/>
    </row>
    <row r="185" spans="1:15" x14ac:dyDescent="0.25">
      <c r="A185" s="76">
        <v>170</v>
      </c>
      <c r="B185" s="77">
        <v>91557018</v>
      </c>
      <c r="C185" s="78">
        <v>42.8</v>
      </c>
      <c r="D185" s="87">
        <v>8.5999999999999993E-2</v>
      </c>
      <c r="E185" s="116">
        <v>8.5999999999999993E-2</v>
      </c>
      <c r="F185" s="80">
        <f t="shared" si="4"/>
        <v>0</v>
      </c>
      <c r="G185" s="80">
        <v>1.1005714285714285</v>
      </c>
      <c r="H185" s="80"/>
      <c r="I185" s="80">
        <f t="shared" si="5"/>
        <v>1.1005714285714285</v>
      </c>
      <c r="J185" s="115"/>
      <c r="K185" s="26"/>
      <c r="L185" s="27"/>
      <c r="M185" s="11"/>
      <c r="N185" s="11"/>
      <c r="O185" s="11"/>
    </row>
    <row r="186" spans="1:15" x14ac:dyDescent="0.25">
      <c r="A186" s="21">
        <v>171</v>
      </c>
      <c r="B186" s="22">
        <v>91557014</v>
      </c>
      <c r="C186" s="23">
        <v>78.5</v>
      </c>
      <c r="D186" s="83">
        <v>6.673</v>
      </c>
      <c r="E186" s="114">
        <v>8.298</v>
      </c>
      <c r="F186" s="24">
        <f t="shared" si="4"/>
        <v>1.625</v>
      </c>
      <c r="G186" s="24"/>
      <c r="H186" s="24">
        <v>0.12803078116541039</v>
      </c>
      <c r="I186" s="24">
        <f t="shared" si="5"/>
        <v>1.7530307811654104</v>
      </c>
      <c r="J186" s="115"/>
      <c r="K186" s="26"/>
      <c r="L186" s="27"/>
      <c r="M186" s="11"/>
      <c r="N186" s="11"/>
      <c r="O186" s="11"/>
    </row>
    <row r="187" spans="1:15" x14ac:dyDescent="0.25">
      <c r="A187" s="21">
        <v>172</v>
      </c>
      <c r="B187" s="22">
        <v>91557017</v>
      </c>
      <c r="C187" s="23">
        <v>77.3</v>
      </c>
      <c r="D187" s="88">
        <v>0.90800000000000003</v>
      </c>
      <c r="E187" s="117">
        <v>2.3719999999999999</v>
      </c>
      <c r="F187" s="24">
        <f t="shared" si="4"/>
        <v>1.464</v>
      </c>
      <c r="G187" s="24"/>
      <c r="H187" s="24">
        <v>0.12607362272721304</v>
      </c>
      <c r="I187" s="24">
        <f t="shared" si="5"/>
        <v>1.590073622727213</v>
      </c>
      <c r="J187" s="115"/>
      <c r="K187" s="26"/>
      <c r="L187" s="27"/>
      <c r="M187" s="11"/>
      <c r="N187" s="11"/>
      <c r="O187" s="11"/>
    </row>
    <row r="188" spans="1:15" x14ac:dyDescent="0.25">
      <c r="A188" s="21">
        <v>173</v>
      </c>
      <c r="B188" s="22">
        <v>91557013</v>
      </c>
      <c r="C188" s="23">
        <v>46.9</v>
      </c>
      <c r="D188" s="88">
        <v>1.698</v>
      </c>
      <c r="E188" s="117">
        <v>1.917</v>
      </c>
      <c r="F188" s="24">
        <f t="shared" si="4"/>
        <v>0.21900000000000008</v>
      </c>
      <c r="G188" s="24"/>
      <c r="H188" s="24">
        <v>7.6492275626213344E-2</v>
      </c>
      <c r="I188" s="24">
        <f t="shared" si="5"/>
        <v>0.29549227562621344</v>
      </c>
      <c r="J188" s="115"/>
      <c r="K188" s="26"/>
      <c r="L188" s="27"/>
      <c r="M188" s="11"/>
      <c r="N188" s="11"/>
      <c r="O188" s="11"/>
    </row>
    <row r="189" spans="1:15" x14ac:dyDescent="0.25">
      <c r="A189" s="21">
        <v>174</v>
      </c>
      <c r="B189" s="22">
        <v>91557012</v>
      </c>
      <c r="C189" s="23">
        <v>52.1</v>
      </c>
      <c r="D189" s="83">
        <v>2.585</v>
      </c>
      <c r="E189" s="114">
        <v>3.1880000000000002</v>
      </c>
      <c r="F189" s="24">
        <f t="shared" si="4"/>
        <v>0.6030000000000002</v>
      </c>
      <c r="G189" s="24"/>
      <c r="H189" s="24">
        <v>8.4973295525068548E-2</v>
      </c>
      <c r="I189" s="24">
        <f t="shared" si="5"/>
        <v>0.68797329552506881</v>
      </c>
      <c r="J189" s="115"/>
      <c r="K189" s="26"/>
      <c r="L189" s="27"/>
      <c r="M189" s="11"/>
      <c r="N189" s="11"/>
      <c r="O189" s="11"/>
    </row>
    <row r="190" spans="1:15" x14ac:dyDescent="0.25">
      <c r="A190" s="21">
        <v>175</v>
      </c>
      <c r="B190" s="22">
        <v>91557015</v>
      </c>
      <c r="C190" s="23">
        <v>48.1</v>
      </c>
      <c r="D190" s="83">
        <v>0.60799999999999998</v>
      </c>
      <c r="E190" s="114">
        <v>0.78700000000000003</v>
      </c>
      <c r="F190" s="24">
        <f t="shared" si="4"/>
        <v>0.17900000000000005</v>
      </c>
      <c r="G190" s="24"/>
      <c r="H190" s="24">
        <v>7.8449434064410697E-2</v>
      </c>
      <c r="I190" s="24">
        <f t="shared" si="5"/>
        <v>0.25744943406441073</v>
      </c>
      <c r="J190" s="115"/>
      <c r="K190" s="26"/>
      <c r="L190" s="27"/>
      <c r="M190" s="11"/>
      <c r="N190" s="11"/>
      <c r="O190" s="11"/>
    </row>
    <row r="191" spans="1:15" x14ac:dyDescent="0.25">
      <c r="A191" s="21">
        <v>176</v>
      </c>
      <c r="B191" s="22">
        <v>91557016</v>
      </c>
      <c r="C191" s="23">
        <v>44.8</v>
      </c>
      <c r="D191" s="83">
        <v>3.254</v>
      </c>
      <c r="E191" s="114">
        <v>4.492</v>
      </c>
      <c r="F191" s="24">
        <f t="shared" si="4"/>
        <v>1.238</v>
      </c>
      <c r="G191" s="24"/>
      <c r="H191" s="24">
        <v>7.3067248359367967E-2</v>
      </c>
      <c r="I191" s="24">
        <f t="shared" si="5"/>
        <v>1.3110672483593679</v>
      </c>
      <c r="J191" s="115"/>
      <c r="K191" s="26"/>
      <c r="L191" s="30"/>
      <c r="M191" s="28"/>
      <c r="N191" s="11"/>
      <c r="O191" s="11"/>
    </row>
    <row r="192" spans="1:15" x14ac:dyDescent="0.25">
      <c r="A192" s="21">
        <v>177</v>
      </c>
      <c r="B192" s="22">
        <v>91557010</v>
      </c>
      <c r="C192" s="23">
        <v>64.7</v>
      </c>
      <c r="D192" s="83">
        <v>3.6509999999999998</v>
      </c>
      <c r="E192" s="114">
        <v>4.6219999999999999</v>
      </c>
      <c r="F192" s="24">
        <f t="shared" si="4"/>
        <v>0.97100000000000009</v>
      </c>
      <c r="G192" s="24"/>
      <c r="H192" s="24">
        <v>0.10552345912614079</v>
      </c>
      <c r="I192" s="24">
        <f t="shared" si="5"/>
        <v>1.0765234591261408</v>
      </c>
      <c r="J192" s="115"/>
      <c r="K192" s="26"/>
      <c r="L192" s="27"/>
      <c r="M192" s="11"/>
      <c r="N192" s="11"/>
      <c r="O192" s="11"/>
    </row>
    <row r="193" spans="1:15" x14ac:dyDescent="0.25">
      <c r="A193" s="76">
        <v>178</v>
      </c>
      <c r="B193" s="77">
        <v>91557007</v>
      </c>
      <c r="C193" s="78">
        <v>36.1</v>
      </c>
      <c r="D193" s="87">
        <v>4.3999999999999997E-2</v>
      </c>
      <c r="E193" s="116">
        <v>4.3999999999999997E-2</v>
      </c>
      <c r="F193" s="80">
        <f t="shared" si="4"/>
        <v>0</v>
      </c>
      <c r="G193" s="80">
        <v>0.92828571428571427</v>
      </c>
      <c r="H193" s="80"/>
      <c r="I193" s="80">
        <f t="shared" si="5"/>
        <v>0.92828571428571427</v>
      </c>
      <c r="J193" s="115"/>
      <c r="K193" s="26"/>
      <c r="L193" s="27"/>
      <c r="M193" s="11"/>
      <c r="N193" s="11"/>
      <c r="O193" s="11"/>
    </row>
    <row r="194" spans="1:15" x14ac:dyDescent="0.25">
      <c r="A194" s="21">
        <v>179</v>
      </c>
      <c r="B194" s="22">
        <v>91557009</v>
      </c>
      <c r="C194" s="23">
        <v>64.099999999999994</v>
      </c>
      <c r="D194" s="83">
        <v>3.07</v>
      </c>
      <c r="E194" s="114">
        <v>4.4580000000000002</v>
      </c>
      <c r="F194" s="24">
        <f t="shared" si="4"/>
        <v>1.3880000000000003</v>
      </c>
      <c r="G194" s="24"/>
      <c r="H194" s="24">
        <v>0.10454487990704212</v>
      </c>
      <c r="I194" s="24">
        <f t="shared" si="5"/>
        <v>1.4925448799070424</v>
      </c>
      <c r="J194" s="115"/>
      <c r="K194" s="26"/>
      <c r="L194" s="27"/>
      <c r="M194" s="11"/>
      <c r="N194" s="11"/>
      <c r="O194" s="11"/>
    </row>
    <row r="195" spans="1:15" x14ac:dyDescent="0.25">
      <c r="A195" s="21">
        <v>180</v>
      </c>
      <c r="B195" s="22">
        <v>915057008</v>
      </c>
      <c r="C195" s="23">
        <v>45.6</v>
      </c>
      <c r="D195" s="83">
        <v>2.1859999999999999</v>
      </c>
      <c r="E195" s="114">
        <v>2.8170000000000002</v>
      </c>
      <c r="F195" s="24">
        <f t="shared" si="4"/>
        <v>0.63100000000000023</v>
      </c>
      <c r="G195" s="24"/>
      <c r="H195" s="24">
        <v>7.4372020651499546E-2</v>
      </c>
      <c r="I195" s="24">
        <f t="shared" si="5"/>
        <v>0.70537202065149973</v>
      </c>
      <c r="J195" s="115"/>
      <c r="K195" s="26"/>
      <c r="L195" s="27"/>
      <c r="M195" s="11"/>
      <c r="N195" s="11"/>
      <c r="O195" s="11"/>
    </row>
    <row r="196" spans="1:15" x14ac:dyDescent="0.25">
      <c r="A196" s="21">
        <v>181</v>
      </c>
      <c r="B196" s="22">
        <v>91505751</v>
      </c>
      <c r="C196" s="23">
        <v>53.3</v>
      </c>
      <c r="D196" s="84">
        <v>3.6324000000000001</v>
      </c>
      <c r="E196" s="114">
        <v>4.8120000000000003</v>
      </c>
      <c r="F196" s="24">
        <f t="shared" si="4"/>
        <v>1.1796000000000002</v>
      </c>
      <c r="G196" s="24"/>
      <c r="H196" s="24">
        <v>8.6930453963265902E-2</v>
      </c>
      <c r="I196" s="24">
        <f t="shared" si="5"/>
        <v>1.266530453963266</v>
      </c>
      <c r="J196" s="115"/>
      <c r="K196" s="26"/>
      <c r="L196" s="30"/>
      <c r="M196" s="11"/>
      <c r="N196" s="11"/>
      <c r="O196" s="11"/>
    </row>
    <row r="197" spans="1:15" x14ac:dyDescent="0.25">
      <c r="A197" s="76">
        <v>182</v>
      </c>
      <c r="B197" s="77">
        <v>91505742</v>
      </c>
      <c r="C197" s="78">
        <v>43</v>
      </c>
      <c r="D197" s="89">
        <v>1.0407</v>
      </c>
      <c r="E197" s="118">
        <v>1.0407</v>
      </c>
      <c r="F197" s="80">
        <f>E197-D197</f>
        <v>0</v>
      </c>
      <c r="G197" s="80">
        <v>1.1057142857142856</v>
      </c>
      <c r="H197" s="80"/>
      <c r="I197" s="80">
        <f t="shared" si="5"/>
        <v>1.1057142857142856</v>
      </c>
      <c r="J197" s="115"/>
      <c r="K197" s="26"/>
      <c r="L197" s="27"/>
      <c r="M197" s="11"/>
      <c r="N197" s="11"/>
      <c r="O197" s="11"/>
    </row>
    <row r="198" spans="1:15" x14ac:dyDescent="0.25">
      <c r="A198" s="21">
        <v>183</v>
      </c>
      <c r="B198" s="22">
        <v>91505745</v>
      </c>
      <c r="C198" s="23">
        <v>77.3</v>
      </c>
      <c r="D198" s="84">
        <v>2.0318999999999998</v>
      </c>
      <c r="E198" s="114">
        <v>3.0379999999999998</v>
      </c>
      <c r="F198" s="24">
        <f t="shared" si="4"/>
        <v>1.0061</v>
      </c>
      <c r="G198" s="24"/>
      <c r="H198" s="24">
        <v>0.12607362272721304</v>
      </c>
      <c r="I198" s="24">
        <f t="shared" si="5"/>
        <v>1.132173622727213</v>
      </c>
      <c r="J198" s="115"/>
      <c r="K198" s="26"/>
      <c r="L198" s="27"/>
      <c r="M198" s="11"/>
      <c r="N198" s="11"/>
      <c r="O198" s="11"/>
    </row>
    <row r="199" spans="1:15" x14ac:dyDescent="0.25">
      <c r="A199" s="21">
        <v>184</v>
      </c>
      <c r="B199" s="22">
        <v>91505744</v>
      </c>
      <c r="C199" s="23">
        <v>77.900000000000006</v>
      </c>
      <c r="D199" s="84">
        <v>1.8050999999999999</v>
      </c>
      <c r="E199" s="119">
        <v>2.738</v>
      </c>
      <c r="F199" s="24">
        <f t="shared" si="4"/>
        <v>0.93290000000000006</v>
      </c>
      <c r="G199" s="24"/>
      <c r="H199" s="24">
        <v>0.12705220194631173</v>
      </c>
      <c r="I199" s="24">
        <f t="shared" si="5"/>
        <v>1.0599522019463117</v>
      </c>
      <c r="J199" s="115"/>
      <c r="K199" s="26"/>
      <c r="L199" s="30"/>
      <c r="M199" s="11"/>
      <c r="N199" s="11"/>
      <c r="O199" s="11"/>
    </row>
    <row r="200" spans="1:15" x14ac:dyDescent="0.25">
      <c r="A200" s="21">
        <v>185</v>
      </c>
      <c r="B200" s="22">
        <v>91505743</v>
      </c>
      <c r="C200" s="23">
        <v>47</v>
      </c>
      <c r="D200" s="92">
        <v>0.96299999999999997</v>
      </c>
      <c r="E200" s="119">
        <v>1.002</v>
      </c>
      <c r="F200" s="24">
        <f t="shared" si="4"/>
        <v>3.9000000000000035E-2</v>
      </c>
      <c r="G200" s="24"/>
      <c r="H200" s="24">
        <v>7.6655372162729801E-2</v>
      </c>
      <c r="I200" s="24">
        <f t="shared" si="5"/>
        <v>0.11565537216272984</v>
      </c>
      <c r="J200" s="115"/>
      <c r="K200" s="26"/>
      <c r="L200" s="30"/>
      <c r="M200" s="11"/>
      <c r="N200" s="11"/>
      <c r="O200" s="11"/>
    </row>
    <row r="201" spans="1:15" x14ac:dyDescent="0.25">
      <c r="A201" s="21">
        <v>186</v>
      </c>
      <c r="B201" s="22">
        <v>91505750</v>
      </c>
      <c r="C201" s="23">
        <v>52.2</v>
      </c>
      <c r="D201" s="84">
        <v>1.5163</v>
      </c>
      <c r="E201" s="114">
        <v>1.9279999999999999</v>
      </c>
      <c r="F201" s="24">
        <f t="shared" si="4"/>
        <v>0.41169999999999995</v>
      </c>
      <c r="G201" s="24"/>
      <c r="H201" s="24">
        <v>8.5136392061585006E-2</v>
      </c>
      <c r="I201" s="24">
        <f t="shared" si="5"/>
        <v>0.49683639206158497</v>
      </c>
      <c r="J201" s="115"/>
      <c r="K201" s="26"/>
      <c r="L201" s="30"/>
      <c r="M201" s="31"/>
      <c r="N201" s="32"/>
      <c r="O201" s="11"/>
    </row>
    <row r="202" spans="1:15" x14ac:dyDescent="0.25">
      <c r="A202" s="76">
        <v>187</v>
      </c>
      <c r="B202" s="77">
        <v>91505752</v>
      </c>
      <c r="C202" s="78">
        <v>48.3</v>
      </c>
      <c r="D202" s="89">
        <v>0</v>
      </c>
      <c r="E202" s="116">
        <v>0</v>
      </c>
      <c r="F202" s="80">
        <f t="shared" si="4"/>
        <v>0</v>
      </c>
      <c r="G202" s="80">
        <v>1.242</v>
      </c>
      <c r="H202" s="80"/>
      <c r="I202" s="80">
        <f t="shared" si="5"/>
        <v>1.242</v>
      </c>
      <c r="J202" s="115"/>
      <c r="K202" s="26"/>
      <c r="L202" s="30"/>
      <c r="M202" s="31"/>
      <c r="N202" s="33"/>
      <c r="O202" s="11"/>
    </row>
    <row r="203" spans="1:15" x14ac:dyDescent="0.25">
      <c r="A203" s="21">
        <v>188</v>
      </c>
      <c r="B203" s="22">
        <v>91505753</v>
      </c>
      <c r="C203" s="23">
        <v>44.8</v>
      </c>
      <c r="D203" s="84">
        <v>2.1076999999999999</v>
      </c>
      <c r="E203" s="114">
        <v>3.2839999999999998</v>
      </c>
      <c r="F203" s="24">
        <f t="shared" si="4"/>
        <v>1.1762999999999999</v>
      </c>
      <c r="G203" s="24"/>
      <c r="H203" s="24">
        <v>7.3067248359367967E-2</v>
      </c>
      <c r="I203" s="24">
        <f t="shared" si="5"/>
        <v>1.2493672483593679</v>
      </c>
      <c r="J203" s="115"/>
      <c r="K203" s="26"/>
      <c r="L203" s="27"/>
      <c r="M203" s="11"/>
      <c r="N203" s="11"/>
      <c r="O203" s="11"/>
    </row>
    <row r="204" spans="1:15" x14ac:dyDescent="0.25">
      <c r="A204" s="21">
        <v>189</v>
      </c>
      <c r="B204" s="22">
        <v>91505757</v>
      </c>
      <c r="C204" s="23">
        <v>64.7</v>
      </c>
      <c r="D204" s="84">
        <v>1.6257999999999999</v>
      </c>
      <c r="E204" s="114">
        <v>2.0859999999999999</v>
      </c>
      <c r="F204" s="24">
        <f t="shared" si="4"/>
        <v>0.46019999999999994</v>
      </c>
      <c r="G204" s="24"/>
      <c r="H204" s="24">
        <v>0.10552345912614079</v>
      </c>
      <c r="I204" s="24">
        <f t="shared" si="5"/>
        <v>0.56572345912614075</v>
      </c>
      <c r="J204" s="115"/>
      <c r="K204" s="26"/>
      <c r="L204" s="27"/>
      <c r="M204" s="11"/>
      <c r="N204" s="11"/>
      <c r="O204" s="11"/>
    </row>
    <row r="205" spans="1:15" x14ac:dyDescent="0.25">
      <c r="A205" s="21">
        <v>190</v>
      </c>
      <c r="B205" s="22">
        <v>91505754</v>
      </c>
      <c r="C205" s="23">
        <v>36.1</v>
      </c>
      <c r="D205" s="84">
        <v>0.46560000000000001</v>
      </c>
      <c r="E205" s="114">
        <v>0.64500000000000002</v>
      </c>
      <c r="F205" s="24">
        <f t="shared" si="4"/>
        <v>0.1794</v>
      </c>
      <c r="G205" s="24"/>
      <c r="H205" s="24">
        <v>5.8877849682437138E-2</v>
      </c>
      <c r="I205" s="24">
        <f t="shared" si="5"/>
        <v>0.23827784968243715</v>
      </c>
      <c r="J205" s="115"/>
      <c r="K205" s="26"/>
      <c r="L205" s="34"/>
      <c r="M205" s="35"/>
      <c r="N205" s="11"/>
      <c r="O205" s="11"/>
    </row>
    <row r="206" spans="1:15" x14ac:dyDescent="0.25">
      <c r="A206" s="120">
        <v>191</v>
      </c>
      <c r="B206" s="121">
        <v>91505755</v>
      </c>
      <c r="C206" s="122">
        <v>64.7</v>
      </c>
      <c r="D206" s="123">
        <v>8.4099999999999994E-2</v>
      </c>
      <c r="E206" s="124">
        <v>0.17599999999999999</v>
      </c>
      <c r="F206" s="125">
        <f t="shared" si="4"/>
        <v>9.1899999999999996E-2</v>
      </c>
      <c r="G206" s="125"/>
      <c r="H206" s="24">
        <v>0.10552345912614079</v>
      </c>
      <c r="I206" s="125">
        <f t="shared" si="5"/>
        <v>0.19742345912614079</v>
      </c>
      <c r="J206" s="115"/>
      <c r="K206" s="26"/>
      <c r="L206" s="27"/>
      <c r="M206" s="11"/>
      <c r="N206" s="11"/>
      <c r="O206" s="11"/>
    </row>
    <row r="207" spans="1:15" x14ac:dyDescent="0.25">
      <c r="A207" s="21">
        <v>192</v>
      </c>
      <c r="B207" s="22">
        <v>91505756</v>
      </c>
      <c r="C207" s="23">
        <v>45.5</v>
      </c>
      <c r="D207" s="84">
        <v>0.95720000000000005</v>
      </c>
      <c r="E207" s="114">
        <v>1.5009999999999999</v>
      </c>
      <c r="F207" s="24">
        <f t="shared" si="4"/>
        <v>0.54379999999999984</v>
      </c>
      <c r="G207" s="24"/>
      <c r="H207" s="24">
        <v>7.4208924114983088E-2</v>
      </c>
      <c r="I207" s="24">
        <f t="shared" si="5"/>
        <v>0.61800892411498287</v>
      </c>
      <c r="J207" s="115"/>
      <c r="K207" s="26"/>
      <c r="L207" s="27"/>
      <c r="M207" s="11"/>
      <c r="N207" s="11"/>
      <c r="O207" s="11"/>
    </row>
    <row r="208" spans="1:15" x14ac:dyDescent="0.25">
      <c r="A208" s="21">
        <v>193</v>
      </c>
      <c r="B208" s="22">
        <v>91505749</v>
      </c>
      <c r="C208" s="23">
        <v>53.3</v>
      </c>
      <c r="D208" s="84">
        <v>3.0676000000000001</v>
      </c>
      <c r="E208" s="114">
        <v>4.0549999999999997</v>
      </c>
      <c r="F208" s="24">
        <f t="shared" si="4"/>
        <v>0.98739999999999961</v>
      </c>
      <c r="G208" s="24"/>
      <c r="H208" s="24">
        <v>8.6930453963265902E-2</v>
      </c>
      <c r="I208" s="24">
        <f t="shared" si="5"/>
        <v>1.0743304539632654</v>
      </c>
      <c r="J208" s="115"/>
      <c r="K208" s="26"/>
      <c r="L208" s="30"/>
      <c r="M208" s="11"/>
      <c r="N208" s="11"/>
      <c r="O208" s="11"/>
    </row>
    <row r="209" spans="1:15" x14ac:dyDescent="0.25">
      <c r="A209" s="76">
        <v>194</v>
      </c>
      <c r="B209" s="77">
        <v>91557078</v>
      </c>
      <c r="C209" s="78">
        <v>43</v>
      </c>
      <c r="D209" s="90">
        <v>9.0999999999999998E-2</v>
      </c>
      <c r="E209" s="116">
        <v>9.0999999999999998E-2</v>
      </c>
      <c r="F209" s="80">
        <f t="shared" ref="F209:F219" si="6">E209-D209</f>
        <v>0</v>
      </c>
      <c r="G209" s="80">
        <v>1.1057142857142856</v>
      </c>
      <c r="H209" s="80"/>
      <c r="I209" s="80">
        <f t="shared" ref="I209:I219" si="7">F209+G209+H209</f>
        <v>1.1057142857142856</v>
      </c>
      <c r="J209" s="115"/>
      <c r="K209" s="26"/>
      <c r="L209" s="30"/>
      <c r="M209" s="11"/>
      <c r="N209" s="11"/>
      <c r="O209" s="11"/>
    </row>
    <row r="210" spans="1:15" x14ac:dyDescent="0.25">
      <c r="A210" s="21">
        <v>195</v>
      </c>
      <c r="B210" s="22">
        <v>91557082</v>
      </c>
      <c r="C210" s="23">
        <v>77.2</v>
      </c>
      <c r="D210" s="91">
        <v>1.1060000000000001</v>
      </c>
      <c r="E210" s="114">
        <v>2.4159999999999999</v>
      </c>
      <c r="F210" s="24">
        <f t="shared" si="6"/>
        <v>1.3099999999999998</v>
      </c>
      <c r="G210" s="24"/>
      <c r="H210" s="24">
        <v>0.12591052619069659</v>
      </c>
      <c r="I210" s="24">
        <f t="shared" si="7"/>
        <v>1.4359105261906964</v>
      </c>
      <c r="J210" s="115"/>
      <c r="K210" s="26"/>
      <c r="L210" s="27"/>
      <c r="M210" s="11"/>
      <c r="N210" s="11"/>
      <c r="O210" s="11"/>
    </row>
    <row r="211" spans="1:15" x14ac:dyDescent="0.25">
      <c r="A211" s="21">
        <v>196</v>
      </c>
      <c r="B211" s="22">
        <v>91505737</v>
      </c>
      <c r="C211" s="23">
        <v>78.3</v>
      </c>
      <c r="D211" s="92">
        <v>3.0649000000000002</v>
      </c>
      <c r="E211" s="114">
        <v>4.1109999999999998</v>
      </c>
      <c r="F211" s="24">
        <f t="shared" si="6"/>
        <v>1.0460999999999996</v>
      </c>
      <c r="G211" s="24"/>
      <c r="H211" s="24">
        <v>0.1277045880923775</v>
      </c>
      <c r="I211" s="24">
        <f t="shared" si="7"/>
        <v>1.1738045880923771</v>
      </c>
      <c r="J211" s="115"/>
      <c r="K211" s="26"/>
      <c r="L211" s="30"/>
      <c r="M211" s="11"/>
      <c r="N211" s="11"/>
      <c r="O211" s="11"/>
    </row>
    <row r="212" spans="1:15" x14ac:dyDescent="0.25">
      <c r="A212" s="21">
        <v>197</v>
      </c>
      <c r="B212" s="22">
        <v>91505736</v>
      </c>
      <c r="C212" s="23">
        <v>47.2</v>
      </c>
      <c r="D212" s="92">
        <v>2.7797000000000001</v>
      </c>
      <c r="E212" s="114">
        <v>3.8420000000000001</v>
      </c>
      <c r="F212" s="24">
        <f t="shared" si="6"/>
        <v>1.0623</v>
      </c>
      <c r="G212" s="24"/>
      <c r="H212" s="24">
        <v>7.6981565235762689E-2</v>
      </c>
      <c r="I212" s="24">
        <f t="shared" si="7"/>
        <v>1.1392815652357626</v>
      </c>
      <c r="J212" s="115"/>
      <c r="K212" s="26"/>
      <c r="L212" s="27"/>
      <c r="M212" s="11"/>
      <c r="N212" s="11"/>
      <c r="O212" s="11"/>
    </row>
    <row r="213" spans="1:15" x14ac:dyDescent="0.25">
      <c r="A213" s="21">
        <v>198</v>
      </c>
      <c r="B213" s="22">
        <v>91505746</v>
      </c>
      <c r="C213" s="23">
        <v>52.2</v>
      </c>
      <c r="D213" s="92">
        <v>2.9062999999999999</v>
      </c>
      <c r="E213" s="114">
        <v>3.2650000000000001</v>
      </c>
      <c r="F213" s="24">
        <f t="shared" si="6"/>
        <v>0.35870000000000024</v>
      </c>
      <c r="G213" s="24"/>
      <c r="H213" s="24">
        <v>8.5136392061585006E-2</v>
      </c>
      <c r="I213" s="24">
        <f>F213+G213+H213</f>
        <v>0.44383639206158526</v>
      </c>
      <c r="J213" s="115"/>
      <c r="K213" s="26"/>
      <c r="L213" s="39"/>
      <c r="M213" s="11"/>
      <c r="N213" s="11"/>
      <c r="O213" s="11"/>
    </row>
    <row r="214" spans="1:15" x14ac:dyDescent="0.25">
      <c r="A214" s="21">
        <v>199</v>
      </c>
      <c r="B214" s="22">
        <v>91505747</v>
      </c>
      <c r="C214" s="23">
        <v>48.1</v>
      </c>
      <c r="D214" s="84">
        <v>2.1698</v>
      </c>
      <c r="E214" s="114">
        <v>2.8940000000000001</v>
      </c>
      <c r="F214" s="24">
        <f t="shared" si="6"/>
        <v>0.72420000000000018</v>
      </c>
      <c r="G214" s="24"/>
      <c r="H214" s="24">
        <v>7.8449434064410697E-2</v>
      </c>
      <c r="I214" s="24">
        <f t="shared" si="7"/>
        <v>0.80264943406441092</v>
      </c>
      <c r="J214" s="115"/>
      <c r="K214" s="26"/>
      <c r="L214" s="27"/>
      <c r="M214" s="11"/>
      <c r="N214" s="11"/>
      <c r="O214" s="11"/>
    </row>
    <row r="215" spans="1:15" x14ac:dyDescent="0.25">
      <c r="A215" s="21">
        <v>200</v>
      </c>
      <c r="B215" s="22">
        <v>91504412</v>
      </c>
      <c r="C215" s="23">
        <v>44.9</v>
      </c>
      <c r="D215" s="83">
        <v>0.16650000000000001</v>
      </c>
      <c r="E215" s="114">
        <v>0.60899999999999999</v>
      </c>
      <c r="F215" s="24">
        <f t="shared" si="6"/>
        <v>0.4425</v>
      </c>
      <c r="G215" s="24"/>
      <c r="H215" s="24">
        <v>7.3230344895884411E-2</v>
      </c>
      <c r="I215" s="24">
        <f t="shared" si="7"/>
        <v>0.51573034489588443</v>
      </c>
      <c r="J215" s="115"/>
      <c r="K215" s="26"/>
      <c r="L215" s="27"/>
      <c r="M215" s="11"/>
      <c r="N215" s="11"/>
      <c r="O215" s="11"/>
    </row>
    <row r="216" spans="1:15" x14ac:dyDescent="0.25">
      <c r="A216" s="21">
        <v>201</v>
      </c>
      <c r="B216" s="22">
        <v>91505741</v>
      </c>
      <c r="C216" s="23">
        <v>64.7</v>
      </c>
      <c r="D216" s="83">
        <v>2.2629000000000001</v>
      </c>
      <c r="E216" s="114">
        <v>3.5089999999999999</v>
      </c>
      <c r="F216" s="24">
        <f t="shared" si="6"/>
        <v>1.2460999999999998</v>
      </c>
      <c r="G216" s="24"/>
      <c r="H216" s="24">
        <v>0.10552345912614079</v>
      </c>
      <c r="I216" s="24">
        <f t="shared" si="7"/>
        <v>1.3516234591261405</v>
      </c>
      <c r="J216" s="115"/>
      <c r="K216" s="26"/>
      <c r="L216" s="27"/>
      <c r="M216" s="11"/>
      <c r="N216" s="11"/>
      <c r="O216" s="11"/>
    </row>
    <row r="217" spans="1:15" x14ac:dyDescent="0.25">
      <c r="A217" s="120">
        <v>202</v>
      </c>
      <c r="B217" s="121">
        <v>91505740</v>
      </c>
      <c r="C217" s="122">
        <v>35.9</v>
      </c>
      <c r="D217" s="126">
        <v>0.77110000000000001</v>
      </c>
      <c r="E217" s="124">
        <v>0.97499999999999998</v>
      </c>
      <c r="F217" s="125">
        <f t="shared" si="6"/>
        <v>0.20389999999999997</v>
      </c>
      <c r="G217" s="125"/>
      <c r="H217" s="24">
        <v>5.8551656609404243E-2</v>
      </c>
      <c r="I217" s="125">
        <f t="shared" si="7"/>
        <v>0.26245165660940423</v>
      </c>
      <c r="J217" s="115"/>
      <c r="K217" s="26"/>
      <c r="L217" s="27"/>
      <c r="M217" s="11"/>
      <c r="N217" s="11"/>
      <c r="O217" s="11"/>
    </row>
    <row r="218" spans="1:15" x14ac:dyDescent="0.25">
      <c r="A218" s="120">
        <v>203</v>
      </c>
      <c r="B218" s="121">
        <v>91505739</v>
      </c>
      <c r="C218" s="122">
        <v>64.7</v>
      </c>
      <c r="D218" s="126">
        <v>3.9121999999999999</v>
      </c>
      <c r="E218" s="124">
        <v>5.407</v>
      </c>
      <c r="F218" s="125">
        <f t="shared" si="6"/>
        <v>1.4948000000000001</v>
      </c>
      <c r="G218" s="125"/>
      <c r="H218" s="24">
        <v>0.10552345912614079</v>
      </c>
      <c r="I218" s="125">
        <f t="shared" si="7"/>
        <v>1.6003234591261408</v>
      </c>
      <c r="J218" s="115"/>
      <c r="K218" s="26"/>
      <c r="L218" s="40"/>
      <c r="M218" s="11"/>
      <c r="N218" s="11"/>
      <c r="O218" s="11"/>
    </row>
    <row r="219" spans="1:15" x14ac:dyDescent="0.25">
      <c r="A219" s="21">
        <v>204</v>
      </c>
      <c r="B219" s="22">
        <v>91505738</v>
      </c>
      <c r="C219" s="23">
        <v>45.4</v>
      </c>
      <c r="D219" s="83">
        <v>0.67559999999999998</v>
      </c>
      <c r="E219" s="114">
        <v>0.82199999999999995</v>
      </c>
      <c r="F219" s="24">
        <f t="shared" si="6"/>
        <v>0.14639999999999997</v>
      </c>
      <c r="G219" s="24"/>
      <c r="H219" s="24">
        <v>7.4045827578466644E-2</v>
      </c>
      <c r="I219" s="24">
        <f t="shared" si="7"/>
        <v>0.22044582757846662</v>
      </c>
      <c r="J219" s="115"/>
      <c r="K219" s="115"/>
      <c r="L219" s="40"/>
      <c r="M219" s="11"/>
      <c r="N219" s="11"/>
      <c r="O219" s="11"/>
    </row>
    <row r="220" spans="1:15" x14ac:dyDescent="0.25">
      <c r="A220" s="195" t="s">
        <v>19</v>
      </c>
      <c r="B220" s="196"/>
      <c r="C220" s="36">
        <f t="shared" ref="C220:I220" si="8">SUM(C16:C219)</f>
        <v>11097.600000000004</v>
      </c>
      <c r="D220" s="94">
        <f t="shared" si="8"/>
        <v>396.11540000000002</v>
      </c>
      <c r="E220" s="94">
        <f t="shared" si="8"/>
        <v>533.40670000000023</v>
      </c>
      <c r="F220" s="67">
        <f t="shared" si="8"/>
        <v>137.29129999999995</v>
      </c>
      <c r="G220" s="103">
        <f t="shared" si="8"/>
        <v>25.21028571428571</v>
      </c>
      <c r="H220" s="67">
        <f t="shared" si="8"/>
        <v>16.500802792441903</v>
      </c>
      <c r="I220" s="67">
        <f t="shared" si="8"/>
        <v>179.00238850672761</v>
      </c>
      <c r="J220" s="68"/>
      <c r="K220" s="26"/>
      <c r="L220" s="40"/>
      <c r="M220" s="11"/>
      <c r="N220" s="11"/>
      <c r="O220" s="11"/>
    </row>
    <row r="221" spans="1:15" ht="24.75" customHeight="1" x14ac:dyDescent="0.25">
      <c r="A221" s="197" t="s">
        <v>16</v>
      </c>
      <c r="B221" s="198"/>
      <c r="C221" s="198"/>
      <c r="D221" s="198"/>
      <c r="E221" s="198"/>
      <c r="F221" s="198"/>
      <c r="G221" s="198"/>
      <c r="H221" s="198"/>
      <c r="I221" s="198"/>
      <c r="J221" s="25"/>
      <c r="K221" s="26"/>
      <c r="L221" s="30"/>
      <c r="M221" s="11"/>
      <c r="N221" s="41"/>
      <c r="O221" s="11"/>
    </row>
    <row r="222" spans="1:15" x14ac:dyDescent="0.25">
      <c r="A222" s="36">
        <v>1</v>
      </c>
      <c r="B222" s="22">
        <v>91557083</v>
      </c>
      <c r="C222" s="23">
        <v>112.4</v>
      </c>
      <c r="D222" s="38">
        <v>6.577</v>
      </c>
      <c r="E222" s="38">
        <v>9.1430000000000007</v>
      </c>
      <c r="F222" s="24">
        <f>E222-D222</f>
        <v>2.5660000000000007</v>
      </c>
      <c r="G222" s="24"/>
      <c r="H222" s="24">
        <v>0.18332050704448574</v>
      </c>
      <c r="I222" s="24">
        <f t="shared" ref="I222:I231" si="9">F222+G222+H222</f>
        <v>2.7493205070444864</v>
      </c>
      <c r="J222" s="25"/>
      <c r="K222" s="26"/>
      <c r="L222" s="27"/>
      <c r="M222" s="11"/>
      <c r="N222" s="11"/>
      <c r="O222" s="11"/>
    </row>
    <row r="223" spans="1:15" x14ac:dyDescent="0.25">
      <c r="A223" s="36">
        <v>2</v>
      </c>
      <c r="B223" s="22">
        <v>91557080</v>
      </c>
      <c r="C223" s="23">
        <v>38.4</v>
      </c>
      <c r="D223" s="38">
        <v>1.575</v>
      </c>
      <c r="E223" s="38">
        <v>3.1549999999999998</v>
      </c>
      <c r="F223" s="24">
        <f t="shared" ref="F223:F231" si="10">E223-D223</f>
        <v>1.5799999999999998</v>
      </c>
      <c r="G223" s="24"/>
      <c r="H223" s="24">
        <v>6.2629070022315395E-2</v>
      </c>
      <c r="I223" s="24">
        <f t="shared" si="9"/>
        <v>1.6426290700223152</v>
      </c>
      <c r="J223" s="25"/>
      <c r="K223" s="26"/>
      <c r="L223" s="27"/>
      <c r="M223" s="11"/>
      <c r="N223" s="11"/>
      <c r="O223" s="11"/>
    </row>
    <row r="224" spans="1:15" x14ac:dyDescent="0.25">
      <c r="A224" s="36">
        <v>3</v>
      </c>
      <c r="B224" s="22">
        <v>91557079</v>
      </c>
      <c r="C224" s="23">
        <v>63.4</v>
      </c>
      <c r="D224" s="38">
        <v>3.556</v>
      </c>
      <c r="E224" s="38">
        <v>5.4859999999999998</v>
      </c>
      <c r="F224" s="24">
        <f t="shared" si="10"/>
        <v>1.9299999999999997</v>
      </c>
      <c r="G224" s="24"/>
      <c r="H224" s="24">
        <v>0.10340320415142699</v>
      </c>
      <c r="I224" s="24">
        <f t="shared" si="9"/>
        <v>2.0334032041514267</v>
      </c>
      <c r="J224" s="25"/>
      <c r="K224" s="26"/>
      <c r="L224" s="27"/>
      <c r="M224" s="43"/>
      <c r="N224" s="110"/>
      <c r="O224" s="31"/>
    </row>
    <row r="225" spans="1:15" x14ac:dyDescent="0.25">
      <c r="A225" s="36">
        <v>4</v>
      </c>
      <c r="B225" s="22">
        <v>91557077</v>
      </c>
      <c r="C225" s="23">
        <v>109.9</v>
      </c>
      <c r="D225" s="38">
        <v>0.71699999999999997</v>
      </c>
      <c r="E225" s="38">
        <v>1.417</v>
      </c>
      <c r="F225" s="24">
        <f t="shared" si="10"/>
        <v>0.70000000000000007</v>
      </c>
      <c r="G225" s="24"/>
      <c r="H225" s="24">
        <v>0.17924309363157456</v>
      </c>
      <c r="I225" s="24">
        <f t="shared" si="9"/>
        <v>0.8792430936315746</v>
      </c>
      <c r="J225" s="127"/>
      <c r="K225" s="26"/>
      <c r="L225" s="27"/>
      <c r="M225" s="11"/>
      <c r="N225" s="11"/>
      <c r="O225" s="11"/>
    </row>
    <row r="226" spans="1:15" x14ac:dyDescent="0.25">
      <c r="A226" s="36">
        <v>5</v>
      </c>
      <c r="B226" s="22">
        <v>91557075</v>
      </c>
      <c r="C226" s="23">
        <v>56.9</v>
      </c>
      <c r="D226" s="38">
        <v>2.9180000000000001</v>
      </c>
      <c r="E226" s="38">
        <v>3.968</v>
      </c>
      <c r="F226" s="24">
        <f t="shared" si="10"/>
        <v>1.0499999999999998</v>
      </c>
      <c r="G226" s="24"/>
      <c r="H226" s="24">
        <v>9.2801929277857978E-2</v>
      </c>
      <c r="I226" s="24">
        <f t="shared" si="9"/>
        <v>1.1428019292778577</v>
      </c>
      <c r="J226" s="25"/>
      <c r="K226" s="26"/>
      <c r="L226" s="27"/>
      <c r="M226" s="11"/>
      <c r="N226" s="11"/>
      <c r="O226" s="11"/>
    </row>
    <row r="227" spans="1:15" x14ac:dyDescent="0.25">
      <c r="A227" s="36">
        <v>6</v>
      </c>
      <c r="B227" s="22">
        <v>91557076</v>
      </c>
      <c r="C227" s="23">
        <v>35</v>
      </c>
      <c r="D227" s="38">
        <v>2.4529999999999998</v>
      </c>
      <c r="E227" s="38">
        <v>3.2959999999999998</v>
      </c>
      <c r="F227" s="24">
        <f t="shared" si="10"/>
        <v>0.84299999999999997</v>
      </c>
      <c r="G227" s="24"/>
      <c r="H227" s="24">
        <v>5.7083787780756227E-2</v>
      </c>
      <c r="I227" s="24">
        <f t="shared" si="9"/>
        <v>0.90008378778075615</v>
      </c>
      <c r="J227" s="127"/>
      <c r="K227" s="26"/>
      <c r="L227" s="27"/>
      <c r="M227" s="11"/>
      <c r="N227" s="11"/>
      <c r="O227" s="11"/>
    </row>
    <row r="228" spans="1:15" x14ac:dyDescent="0.25">
      <c r="A228" s="36">
        <v>7</v>
      </c>
      <c r="B228" s="22">
        <v>91557084</v>
      </c>
      <c r="C228" s="23">
        <v>52.2</v>
      </c>
      <c r="D228" s="38">
        <v>3.16</v>
      </c>
      <c r="E228" s="38">
        <v>4.3360000000000003</v>
      </c>
      <c r="F228" s="24">
        <f t="shared" si="10"/>
        <v>1.1760000000000002</v>
      </c>
      <c r="G228" s="24"/>
      <c r="H228" s="24">
        <v>8.5136392061585006E-2</v>
      </c>
      <c r="I228" s="24">
        <f t="shared" si="9"/>
        <v>1.2611363920615852</v>
      </c>
      <c r="J228" s="25"/>
      <c r="K228" s="26"/>
      <c r="L228" s="27"/>
      <c r="M228" s="11"/>
      <c r="N228" s="11"/>
      <c r="O228" s="11"/>
    </row>
    <row r="229" spans="1:15" x14ac:dyDescent="0.25">
      <c r="A229" s="36">
        <v>8</v>
      </c>
      <c r="B229" s="22">
        <v>91557086</v>
      </c>
      <c r="C229" s="23">
        <v>55.9</v>
      </c>
      <c r="D229" s="38">
        <v>3.9319999999999999</v>
      </c>
      <c r="E229" s="38">
        <v>6.2229999999999999</v>
      </c>
      <c r="F229" s="24">
        <f t="shared" si="10"/>
        <v>2.2909999999999999</v>
      </c>
      <c r="G229" s="24"/>
      <c r="H229" s="24">
        <v>9.1170963912693512E-2</v>
      </c>
      <c r="I229" s="24">
        <f t="shared" si="9"/>
        <v>2.3821709639126936</v>
      </c>
      <c r="J229" s="25"/>
      <c r="K229" s="26"/>
      <c r="L229" s="27"/>
      <c r="M229" s="11"/>
      <c r="N229" s="11"/>
      <c r="O229" s="11"/>
    </row>
    <row r="230" spans="1:15" x14ac:dyDescent="0.25">
      <c r="A230" s="36">
        <v>9</v>
      </c>
      <c r="B230" s="22">
        <v>91504408</v>
      </c>
      <c r="C230" s="23">
        <v>56</v>
      </c>
      <c r="D230" s="38">
        <v>0.59499999999999997</v>
      </c>
      <c r="E230" s="38">
        <v>1.8480000000000001</v>
      </c>
      <c r="F230" s="24">
        <f t="shared" si="10"/>
        <v>1.2530000000000001</v>
      </c>
      <c r="G230" s="24"/>
      <c r="H230" s="24">
        <v>9.1334060449209969E-2</v>
      </c>
      <c r="I230" s="24">
        <f t="shared" si="9"/>
        <v>1.34433406044921</v>
      </c>
      <c r="J230" s="25"/>
      <c r="K230" s="26"/>
      <c r="L230" s="27"/>
      <c r="M230" s="11"/>
      <c r="N230" s="11"/>
      <c r="O230" s="11"/>
    </row>
    <row r="231" spans="1:15" x14ac:dyDescent="0.25">
      <c r="A231" s="36">
        <v>10</v>
      </c>
      <c r="B231" s="22">
        <v>91557085</v>
      </c>
      <c r="C231" s="23">
        <v>121.7</v>
      </c>
      <c r="D231" s="38">
        <v>7.657</v>
      </c>
      <c r="E231" s="38">
        <v>10.305</v>
      </c>
      <c r="F231" s="24">
        <f t="shared" si="10"/>
        <v>2.6479999999999997</v>
      </c>
      <c r="G231" s="24"/>
      <c r="H231" s="24">
        <v>0.19848848494051524</v>
      </c>
      <c r="I231" s="24">
        <f t="shared" si="9"/>
        <v>2.8464884849405148</v>
      </c>
      <c r="J231" s="25"/>
      <c r="K231" s="26"/>
      <c r="L231" s="27"/>
      <c r="M231" s="11"/>
      <c r="N231" s="11"/>
      <c r="O231" s="11"/>
    </row>
    <row r="232" spans="1:15" x14ac:dyDescent="0.25">
      <c r="A232" s="187" t="s">
        <v>18</v>
      </c>
      <c r="B232" s="188"/>
      <c r="C232" s="36">
        <f t="shared" ref="C232:F232" si="11">SUM(C222:C231)</f>
        <v>701.80000000000007</v>
      </c>
      <c r="D232" s="67">
        <f t="shared" si="11"/>
        <v>33.14</v>
      </c>
      <c r="E232" s="67">
        <f t="shared" si="11"/>
        <v>49.177</v>
      </c>
      <c r="F232" s="67">
        <f t="shared" si="11"/>
        <v>16.036999999999999</v>
      </c>
      <c r="G232" s="67">
        <f>SUM(G222:G231)</f>
        <v>0</v>
      </c>
      <c r="H232" s="67">
        <f>SUM(H222:H231)</f>
        <v>1.1446114932724207</v>
      </c>
      <c r="I232" s="67">
        <f>SUM(I222:I231)</f>
        <v>17.18161149327242</v>
      </c>
      <c r="J232" s="68"/>
      <c r="K232" s="26"/>
      <c r="L232" s="27"/>
      <c r="M232" s="11"/>
      <c r="N232" s="11"/>
      <c r="O232" s="11"/>
    </row>
    <row r="233" spans="1:15" x14ac:dyDescent="0.25">
      <c r="A233" s="187" t="s">
        <v>17</v>
      </c>
      <c r="B233" s="188"/>
      <c r="C233" s="36">
        <f>C232+C220</f>
        <v>11799.400000000003</v>
      </c>
      <c r="D233" s="67">
        <f t="shared" ref="D233:E233" si="12">D220+D232</f>
        <v>429.25540000000001</v>
      </c>
      <c r="E233" s="67">
        <f t="shared" si="12"/>
        <v>582.58370000000025</v>
      </c>
      <c r="F233" s="67">
        <f>F220+F232</f>
        <v>153.32829999999996</v>
      </c>
      <c r="G233" s="67">
        <f>G220+G232</f>
        <v>25.21028571428571</v>
      </c>
      <c r="H233" s="67">
        <f>H220+H232</f>
        <v>17.645414285714324</v>
      </c>
      <c r="I233" s="67">
        <f>I220+I232</f>
        <v>196.18400000000003</v>
      </c>
      <c r="J233" s="37"/>
      <c r="K233" s="30"/>
      <c r="L233" s="30"/>
      <c r="M233" s="11"/>
      <c r="N233" s="11"/>
      <c r="O233" s="11"/>
    </row>
    <row r="234" spans="1:15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42"/>
      <c r="K234" s="26"/>
      <c r="L234" s="27"/>
      <c r="M234" s="11"/>
      <c r="N234" s="11"/>
      <c r="O234" s="11"/>
    </row>
    <row r="235" spans="1:15" x14ac:dyDescent="0.25">
      <c r="A235" s="111"/>
      <c r="B235" s="111"/>
      <c r="C235" s="111"/>
      <c r="D235" s="111"/>
      <c r="E235" s="111"/>
      <c r="F235" s="111"/>
      <c r="G235" s="111"/>
      <c r="H235" s="128"/>
      <c r="I235" s="111"/>
      <c r="J235" s="42"/>
      <c r="K235" s="30"/>
      <c r="L235" s="27"/>
      <c r="M235" s="11"/>
      <c r="N235" s="11"/>
      <c r="O235" s="11"/>
    </row>
    <row r="236" spans="1:15" x14ac:dyDescent="0.25">
      <c r="A236" s="110"/>
      <c r="B236" s="43"/>
      <c r="C236" s="110"/>
      <c r="D236" s="31"/>
      <c r="E236" s="31"/>
      <c r="F236" s="31"/>
      <c r="G236" s="31"/>
      <c r="H236" s="44"/>
      <c r="I236" s="45"/>
      <c r="J236" s="42"/>
      <c r="K236" s="26"/>
      <c r="L236" s="27"/>
    </row>
    <row r="237" spans="1:15" x14ac:dyDescent="0.25">
      <c r="A237" s="110"/>
      <c r="B237" s="43"/>
      <c r="C237" s="110"/>
      <c r="D237" s="31"/>
      <c r="E237" s="31"/>
      <c r="F237" s="31"/>
      <c r="G237" s="31"/>
      <c r="H237" s="44"/>
      <c r="I237" s="45"/>
      <c r="J237" s="42"/>
      <c r="K237" s="26"/>
      <c r="L237" s="27"/>
    </row>
    <row r="238" spans="1:15" x14ac:dyDescent="0.25">
      <c r="A238" s="110"/>
      <c r="B238" s="43"/>
      <c r="C238" s="110"/>
      <c r="D238" s="31"/>
      <c r="E238" s="31"/>
      <c r="F238" s="31"/>
      <c r="G238" s="31"/>
      <c r="H238" s="44"/>
      <c r="I238" s="45"/>
      <c r="J238" s="42"/>
      <c r="K238" s="26"/>
      <c r="L238" s="27"/>
    </row>
    <row r="239" spans="1:15" x14ac:dyDescent="0.25">
      <c r="A239" s="110"/>
      <c r="B239" s="43"/>
      <c r="C239" s="110"/>
      <c r="D239" s="31"/>
      <c r="E239" s="31"/>
      <c r="F239" s="31"/>
      <c r="G239" s="31"/>
      <c r="H239" s="44"/>
      <c r="I239" s="45"/>
      <c r="J239" s="42"/>
      <c r="K239" s="26"/>
      <c r="L239" s="27"/>
      <c r="N239" s="46"/>
    </row>
    <row r="240" spans="1:15" x14ac:dyDescent="0.25">
      <c r="A240" s="110"/>
      <c r="B240" s="43"/>
      <c r="C240" s="110"/>
      <c r="D240" s="31"/>
      <c r="E240" s="31"/>
      <c r="F240" s="31"/>
      <c r="G240" s="31"/>
      <c r="H240" s="44"/>
      <c r="I240" s="45"/>
      <c r="J240" s="42"/>
      <c r="K240" s="26"/>
      <c r="L240" s="27"/>
    </row>
    <row r="241" spans="1:12" x14ac:dyDescent="0.25">
      <c r="A241" s="110"/>
      <c r="B241" s="43"/>
      <c r="C241" s="110"/>
      <c r="D241" s="31"/>
      <c r="E241" s="31"/>
      <c r="F241" s="31"/>
      <c r="G241" s="31"/>
      <c r="H241" s="44"/>
      <c r="I241" s="45"/>
      <c r="J241" s="42"/>
      <c r="K241" s="30"/>
      <c r="L241" s="27"/>
    </row>
    <row r="242" spans="1:12" x14ac:dyDescent="0.25">
      <c r="A242" s="110"/>
      <c r="B242" s="43"/>
      <c r="C242" s="110"/>
      <c r="D242" s="31"/>
      <c r="E242" s="31"/>
      <c r="F242" s="31"/>
      <c r="G242" s="31"/>
      <c r="H242" s="44"/>
      <c r="I242" s="45"/>
      <c r="J242" s="42"/>
      <c r="K242" s="26"/>
      <c r="L242" s="27"/>
    </row>
    <row r="243" spans="1:12" x14ac:dyDescent="0.25">
      <c r="A243" s="110"/>
      <c r="B243" s="43"/>
      <c r="C243" s="110"/>
      <c r="D243" s="31"/>
      <c r="E243" s="31"/>
      <c r="F243" s="31"/>
      <c r="G243" s="31"/>
      <c r="H243" s="44"/>
      <c r="I243" s="45"/>
      <c r="J243" s="42"/>
      <c r="K243" s="30"/>
      <c r="L243" s="27"/>
    </row>
    <row r="244" spans="1:12" x14ac:dyDescent="0.25">
      <c r="A244" s="110"/>
      <c r="B244" s="43"/>
      <c r="C244" s="110"/>
      <c r="D244" s="31"/>
      <c r="E244" s="31"/>
      <c r="F244" s="31"/>
      <c r="G244" s="31"/>
      <c r="H244" s="44"/>
      <c r="I244" s="45"/>
      <c r="J244" s="42"/>
      <c r="K244" s="26"/>
      <c r="L244" s="27"/>
    </row>
    <row r="245" spans="1:12" x14ac:dyDescent="0.25">
      <c r="A245" s="110"/>
      <c r="B245" s="43"/>
      <c r="C245" s="110"/>
      <c r="D245" s="31"/>
      <c r="E245" s="31"/>
      <c r="F245" s="31"/>
      <c r="G245" s="31"/>
      <c r="H245" s="44"/>
      <c r="I245" s="45"/>
      <c r="J245" s="42"/>
      <c r="K245" s="26"/>
      <c r="L245" s="27"/>
    </row>
    <row r="246" spans="1:12" x14ac:dyDescent="0.25">
      <c r="A246" s="110"/>
      <c r="B246" s="43"/>
      <c r="C246" s="110"/>
      <c r="D246" s="31"/>
      <c r="E246" s="31"/>
      <c r="F246" s="31"/>
      <c r="G246" s="31"/>
      <c r="H246" s="44"/>
      <c r="I246" s="45"/>
      <c r="J246" s="42"/>
      <c r="K246" s="26"/>
      <c r="L246" s="27"/>
    </row>
    <row r="247" spans="1:12" x14ac:dyDescent="0.25">
      <c r="A247" s="110"/>
      <c r="B247" s="43"/>
      <c r="C247" s="110"/>
      <c r="D247" s="31"/>
      <c r="E247" s="31"/>
      <c r="F247" s="31"/>
      <c r="G247" s="31"/>
      <c r="H247" s="44"/>
      <c r="I247" s="45"/>
      <c r="J247" s="42"/>
      <c r="K247" s="26"/>
      <c r="L247" s="27"/>
    </row>
    <row r="248" spans="1:12" x14ac:dyDescent="0.25">
      <c r="A248" s="110"/>
      <c r="B248" s="43"/>
      <c r="C248" s="110"/>
      <c r="D248" s="31"/>
      <c r="E248" s="31"/>
      <c r="F248" s="31"/>
      <c r="G248" s="31"/>
      <c r="H248" s="44"/>
      <c r="I248" s="45"/>
      <c r="J248" s="42"/>
      <c r="K248" s="26"/>
      <c r="L248" s="27"/>
    </row>
    <row r="249" spans="1:12" x14ac:dyDescent="0.25">
      <c r="A249" s="110"/>
      <c r="B249" s="43"/>
      <c r="C249" s="110"/>
      <c r="D249" s="31"/>
      <c r="E249" s="31"/>
      <c r="F249" s="31"/>
      <c r="G249" s="31"/>
      <c r="H249" s="44"/>
      <c r="I249" s="45"/>
      <c r="J249" s="42"/>
      <c r="K249" s="26"/>
      <c r="L249" s="27"/>
    </row>
    <row r="250" spans="1:12" x14ac:dyDescent="0.25">
      <c r="A250" s="110"/>
      <c r="B250" s="43"/>
      <c r="C250" s="110"/>
      <c r="D250" s="31"/>
      <c r="E250" s="31"/>
      <c r="F250" s="31"/>
      <c r="G250" s="31"/>
      <c r="H250" s="44"/>
      <c r="I250" s="45"/>
      <c r="J250" s="42"/>
      <c r="K250" s="30"/>
      <c r="L250" s="27"/>
    </row>
    <row r="251" spans="1:12" x14ac:dyDescent="0.25">
      <c r="A251" s="110"/>
      <c r="B251" s="43"/>
      <c r="C251" s="110"/>
      <c r="D251" s="31"/>
      <c r="E251" s="31"/>
      <c r="F251" s="31"/>
      <c r="G251" s="31"/>
      <c r="H251" s="44"/>
      <c r="I251" s="45"/>
      <c r="J251" s="42"/>
      <c r="K251" s="26"/>
      <c r="L251" s="27"/>
    </row>
    <row r="252" spans="1:12" x14ac:dyDescent="0.25">
      <c r="A252" s="110"/>
      <c r="B252" s="43"/>
      <c r="C252" s="110"/>
      <c r="D252" s="31"/>
      <c r="E252" s="31"/>
      <c r="F252" s="31"/>
      <c r="G252" s="31"/>
      <c r="H252" s="44"/>
      <c r="I252" s="45"/>
      <c r="J252" s="42"/>
      <c r="K252" s="26"/>
      <c r="L252" s="27"/>
    </row>
    <row r="253" spans="1:12" x14ac:dyDescent="0.25">
      <c r="A253" s="110"/>
      <c r="B253" s="43"/>
      <c r="C253" s="110"/>
      <c r="D253" s="31"/>
      <c r="E253" s="31"/>
      <c r="F253" s="31"/>
      <c r="G253" s="31"/>
      <c r="H253" s="44"/>
      <c r="I253" s="45"/>
      <c r="J253" s="42"/>
      <c r="K253" s="26"/>
      <c r="L253" s="27"/>
    </row>
    <row r="254" spans="1:12" x14ac:dyDescent="0.25">
      <c r="A254" s="110"/>
      <c r="B254" s="43"/>
      <c r="C254" s="110"/>
      <c r="D254" s="31"/>
      <c r="E254" s="31"/>
      <c r="F254" s="31"/>
      <c r="G254" s="31"/>
      <c r="H254" s="44"/>
      <c r="I254" s="45"/>
      <c r="J254" s="42"/>
      <c r="K254" s="30"/>
      <c r="L254" s="27"/>
    </row>
    <row r="255" spans="1:12" x14ac:dyDescent="0.25">
      <c r="A255" s="110"/>
      <c r="B255" s="43"/>
      <c r="C255" s="110"/>
      <c r="D255" s="31"/>
      <c r="E255" s="31"/>
      <c r="F255" s="31"/>
      <c r="G255" s="31"/>
      <c r="H255" s="44"/>
      <c r="I255" s="45"/>
      <c r="J255" s="42"/>
      <c r="K255" s="26"/>
      <c r="L255" s="27"/>
    </row>
    <row r="256" spans="1:12" x14ac:dyDescent="0.25">
      <c r="A256" s="110"/>
      <c r="B256" s="43"/>
      <c r="C256" s="110"/>
      <c r="D256" s="31"/>
      <c r="E256" s="31"/>
      <c r="F256" s="31"/>
      <c r="G256" s="31"/>
      <c r="H256" s="44"/>
      <c r="I256" s="45"/>
      <c r="J256" s="42"/>
      <c r="K256" s="26"/>
      <c r="L256" s="27"/>
    </row>
    <row r="257" spans="1:12" x14ac:dyDescent="0.25">
      <c r="A257" s="110"/>
      <c r="B257" s="43"/>
      <c r="C257" s="110"/>
      <c r="D257" s="31"/>
      <c r="E257" s="31"/>
      <c r="F257" s="31"/>
      <c r="G257" s="31"/>
      <c r="H257" s="44"/>
      <c r="I257" s="45"/>
      <c r="J257" s="42"/>
      <c r="K257" s="26"/>
      <c r="L257" s="27"/>
    </row>
    <row r="258" spans="1:12" x14ac:dyDescent="0.25">
      <c r="A258" s="110"/>
      <c r="B258" s="43"/>
      <c r="C258" s="110"/>
      <c r="D258" s="31"/>
      <c r="E258" s="31"/>
      <c r="F258" s="31"/>
      <c r="G258" s="31"/>
      <c r="H258" s="44"/>
      <c r="I258" s="45"/>
      <c r="J258" s="42"/>
      <c r="K258" s="26"/>
      <c r="L258" s="27"/>
    </row>
    <row r="259" spans="1:12" x14ac:dyDescent="0.25">
      <c r="A259" s="110"/>
      <c r="B259" s="43"/>
      <c r="C259" s="110"/>
      <c r="D259" s="31"/>
      <c r="E259" s="31"/>
      <c r="F259" s="31"/>
      <c r="G259" s="31"/>
      <c r="H259" s="44"/>
      <c r="I259" s="45"/>
      <c r="J259" s="42"/>
      <c r="K259" s="26"/>
      <c r="L259" s="27"/>
    </row>
    <row r="260" spans="1:12" x14ac:dyDescent="0.25">
      <c r="A260" s="110"/>
      <c r="B260" s="43"/>
      <c r="C260" s="110"/>
      <c r="D260" s="31"/>
      <c r="E260" s="31"/>
      <c r="F260" s="31"/>
      <c r="G260" s="31"/>
      <c r="H260" s="44"/>
      <c r="I260" s="45"/>
      <c r="J260" s="42"/>
      <c r="K260" s="26"/>
      <c r="L260" s="27"/>
    </row>
    <row r="261" spans="1:12" x14ac:dyDescent="0.25">
      <c r="A261" s="110"/>
      <c r="B261" s="43"/>
      <c r="C261" s="110"/>
      <c r="D261" s="31"/>
      <c r="E261" s="31"/>
      <c r="F261" s="31"/>
      <c r="G261" s="31"/>
      <c r="H261" s="44"/>
      <c r="I261" s="45"/>
      <c r="J261" s="42"/>
      <c r="K261" s="26"/>
      <c r="L261" s="27"/>
    </row>
    <row r="262" spans="1:12" x14ac:dyDescent="0.25">
      <c r="A262" s="110"/>
      <c r="B262" s="43"/>
      <c r="C262" s="110"/>
      <c r="D262" s="31"/>
      <c r="E262" s="31"/>
      <c r="F262" s="31"/>
      <c r="G262" s="31"/>
      <c r="H262" s="44"/>
      <c r="I262" s="45"/>
      <c r="J262" s="42"/>
      <c r="K262" s="26"/>
      <c r="L262" s="47"/>
    </row>
    <row r="263" spans="1:12" x14ac:dyDescent="0.25">
      <c r="A263" s="110"/>
      <c r="B263" s="43"/>
      <c r="C263" s="110"/>
      <c r="D263" s="31"/>
      <c r="E263" s="31"/>
      <c r="F263" s="31"/>
      <c r="G263" s="31"/>
      <c r="H263" s="44"/>
      <c r="I263" s="45"/>
      <c r="J263" s="42"/>
      <c r="K263" s="26"/>
      <c r="L263" s="39"/>
    </row>
    <row r="264" spans="1:12" x14ac:dyDescent="0.25">
      <c r="A264" s="110"/>
      <c r="B264" s="43"/>
      <c r="C264" s="110"/>
      <c r="D264" s="31"/>
      <c r="E264" s="31"/>
      <c r="F264" s="31"/>
      <c r="G264" s="31"/>
      <c r="H264" s="44"/>
      <c r="I264" s="45"/>
      <c r="J264" s="42"/>
      <c r="K264" s="26"/>
      <c r="L264" s="39"/>
    </row>
    <row r="265" spans="1:12" x14ac:dyDescent="0.25">
      <c r="A265" s="110"/>
      <c r="B265" s="43"/>
      <c r="C265" s="110"/>
      <c r="D265" s="31"/>
      <c r="E265" s="31"/>
      <c r="F265" s="31"/>
      <c r="G265" s="31"/>
      <c r="H265" s="44"/>
      <c r="I265" s="45"/>
      <c r="J265" s="42"/>
      <c r="K265" s="26"/>
      <c r="L265" s="39"/>
    </row>
    <row r="266" spans="1:12" x14ac:dyDescent="0.25">
      <c r="A266" s="110"/>
      <c r="B266" s="43"/>
      <c r="C266" s="110"/>
      <c r="D266" s="31"/>
      <c r="E266" s="31"/>
      <c r="F266" s="31"/>
      <c r="G266" s="31"/>
      <c r="H266" s="44"/>
      <c r="I266" s="45"/>
      <c r="J266" s="42"/>
      <c r="K266" s="26"/>
      <c r="L266" s="39"/>
    </row>
    <row r="267" spans="1:12" x14ac:dyDescent="0.25">
      <c r="A267" s="110"/>
      <c r="B267" s="43"/>
      <c r="C267" s="110"/>
      <c r="D267" s="31"/>
      <c r="E267" s="31"/>
      <c r="F267" s="31"/>
      <c r="G267" s="31"/>
      <c r="H267" s="44"/>
      <c r="I267" s="45"/>
      <c r="J267" s="42"/>
      <c r="K267" s="26"/>
    </row>
    <row r="268" spans="1:12" x14ac:dyDescent="0.25">
      <c r="A268" s="110"/>
      <c r="B268" s="43"/>
      <c r="C268" s="110"/>
      <c r="D268" s="31"/>
      <c r="E268" s="31"/>
      <c r="F268" s="31"/>
      <c r="G268" s="31"/>
      <c r="H268" s="44"/>
      <c r="I268" s="45"/>
      <c r="J268" s="42"/>
      <c r="K268" s="26"/>
    </row>
    <row r="269" spans="1:12" x14ac:dyDescent="0.25">
      <c r="A269" s="110"/>
      <c r="B269" s="43"/>
      <c r="C269" s="110"/>
      <c r="D269" s="31"/>
      <c r="E269" s="31"/>
      <c r="F269" s="31"/>
      <c r="G269" s="31"/>
      <c r="H269" s="44"/>
      <c r="I269" s="45"/>
      <c r="J269" s="42"/>
      <c r="K269" s="26"/>
    </row>
    <row r="270" spans="1:12" x14ac:dyDescent="0.25">
      <c r="A270" s="110"/>
      <c r="B270" s="43"/>
      <c r="C270" s="110"/>
      <c r="D270" s="31"/>
      <c r="E270" s="31"/>
      <c r="F270" s="31"/>
      <c r="G270" s="31"/>
      <c r="H270" s="44"/>
      <c r="I270" s="45"/>
      <c r="J270" s="42"/>
      <c r="K270" s="26"/>
    </row>
    <row r="271" spans="1:12" x14ac:dyDescent="0.25">
      <c r="A271" s="110"/>
      <c r="B271" s="43"/>
      <c r="C271" s="110"/>
      <c r="D271" s="31"/>
      <c r="E271" s="31"/>
      <c r="F271" s="31"/>
      <c r="G271" s="31"/>
      <c r="H271" s="44"/>
      <c r="I271" s="45"/>
      <c r="J271" s="42"/>
      <c r="K271" s="30"/>
    </row>
    <row r="272" spans="1:12" x14ac:dyDescent="0.25">
      <c r="A272" s="189"/>
      <c r="B272" s="189"/>
      <c r="C272" s="47"/>
      <c r="D272" s="48"/>
      <c r="E272" s="48"/>
      <c r="F272" s="48"/>
      <c r="G272" s="48"/>
      <c r="H272" s="49"/>
      <c r="I272" s="50"/>
      <c r="J272" s="51"/>
      <c r="K272" s="30"/>
    </row>
    <row r="273" spans="1:11" x14ac:dyDescent="0.25">
      <c r="A273" s="190"/>
      <c r="B273" s="191"/>
      <c r="C273" s="49"/>
      <c r="D273" s="48"/>
      <c r="E273" s="48"/>
      <c r="F273" s="48"/>
      <c r="G273" s="48"/>
      <c r="H273" s="49"/>
      <c r="I273" s="50"/>
      <c r="J273" s="52"/>
      <c r="K273" s="30"/>
    </row>
    <row r="274" spans="1:11" x14ac:dyDescent="0.25">
      <c r="A274" s="53"/>
      <c r="B274" s="54"/>
      <c r="C274" s="53"/>
      <c r="D274" s="55"/>
      <c r="E274" s="56"/>
      <c r="F274" s="56"/>
      <c r="G274" s="56"/>
      <c r="H274" s="55"/>
      <c r="I274" s="55"/>
      <c r="J274" s="57"/>
      <c r="K274" s="26"/>
    </row>
    <row r="275" spans="1:11" x14ac:dyDescent="0.25">
      <c r="A275" s="58"/>
      <c r="B275" s="59"/>
      <c r="C275" s="58"/>
      <c r="D275" s="60"/>
      <c r="E275" s="60"/>
      <c r="F275" s="60"/>
      <c r="G275" s="60"/>
      <c r="H275" s="55"/>
      <c r="I275" s="55"/>
      <c r="J275" s="42"/>
      <c r="K275" s="39"/>
    </row>
    <row r="276" spans="1:11" x14ac:dyDescent="0.25">
      <c r="A276" s="58"/>
      <c r="B276" s="61"/>
      <c r="C276" s="58"/>
      <c r="D276" s="35"/>
      <c r="E276" s="35"/>
      <c r="F276" s="35"/>
      <c r="G276" s="35"/>
      <c r="H276" s="55"/>
      <c r="I276" s="55"/>
      <c r="J276" s="42"/>
      <c r="K276" s="39"/>
    </row>
    <row r="277" spans="1:11" x14ac:dyDescent="0.25">
      <c r="A277" s="11"/>
      <c r="B277" s="61"/>
      <c r="C277" s="11"/>
      <c r="D277" s="11"/>
      <c r="E277" s="11"/>
      <c r="F277" s="11"/>
      <c r="G277" s="11"/>
      <c r="H277" s="11"/>
      <c r="I277" s="11"/>
      <c r="J277" s="42"/>
      <c r="K277" s="39"/>
    </row>
    <row r="278" spans="1:11" x14ac:dyDescent="0.25">
      <c r="A278" s="11"/>
      <c r="B278" s="61"/>
      <c r="C278" s="11"/>
      <c r="D278" s="11"/>
      <c r="E278" s="11"/>
      <c r="F278" s="11"/>
      <c r="G278" s="11"/>
      <c r="H278" s="11"/>
      <c r="I278" s="11"/>
    </row>
    <row r="279" spans="1:11" x14ac:dyDescent="0.25">
      <c r="A279" s="11"/>
      <c r="B279" s="61"/>
      <c r="C279" s="11"/>
      <c r="D279" s="11"/>
      <c r="E279" s="11"/>
      <c r="F279" s="11"/>
      <c r="G279" s="11"/>
      <c r="H279" s="11"/>
      <c r="I279" s="11"/>
    </row>
  </sheetData>
  <mergeCells count="22">
    <mergeCell ref="A273:B273"/>
    <mergeCell ref="A8:D8"/>
    <mergeCell ref="E8:F8"/>
    <mergeCell ref="A9:D11"/>
    <mergeCell ref="E9:F9"/>
    <mergeCell ref="E10:F10"/>
    <mergeCell ref="E11:F11"/>
    <mergeCell ref="A220:B220"/>
    <mergeCell ref="A221:I221"/>
    <mergeCell ref="A232:B232"/>
    <mergeCell ref="A233:B233"/>
    <mergeCell ref="A272:B272"/>
    <mergeCell ref="A1:J1"/>
    <mergeCell ref="A2:J2"/>
    <mergeCell ref="A3:J3"/>
    <mergeCell ref="A4:J4"/>
    <mergeCell ref="A6:H6"/>
    <mergeCell ref="I6:J13"/>
    <mergeCell ref="A7:D7"/>
    <mergeCell ref="E7:F7"/>
    <mergeCell ref="C12:F12"/>
    <mergeCell ref="C13:F1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9"/>
  <sheetViews>
    <sheetView zoomScaleNormal="100" workbookViewId="0">
      <pane ySplit="15" topLeftCell="A16" activePane="bottomLeft" state="frozen"/>
      <selection pane="bottomLeft" activeCell="L9" sqref="L9"/>
    </sheetView>
  </sheetViews>
  <sheetFormatPr defaultRowHeight="15" x14ac:dyDescent="0.25"/>
  <cols>
    <col min="1" max="1" width="6.85546875" style="65" customWidth="1"/>
    <col min="2" max="2" width="12.140625" style="13" customWidth="1"/>
    <col min="3" max="3" width="8.7109375" style="65" customWidth="1"/>
    <col min="4" max="6" width="10.140625" style="65" customWidth="1"/>
    <col min="7" max="7" width="10.42578125" style="65" customWidth="1"/>
    <col min="8" max="8" width="10.85546875" style="65" customWidth="1"/>
    <col min="9" max="9" width="11.140625" style="65" customWidth="1"/>
    <col min="10" max="10" width="12" style="14" customWidth="1"/>
    <col min="11" max="11" width="9.140625" style="65"/>
    <col min="12" max="12" width="11.5703125" style="65" bestFit="1" customWidth="1"/>
    <col min="13" max="15" width="9.140625" style="65"/>
  </cols>
  <sheetData>
    <row r="1" spans="1:15" s="105" customFormat="1" ht="21" customHeight="1" x14ac:dyDescent="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82"/>
      <c r="L1" s="82"/>
      <c r="M1" s="104"/>
      <c r="N1" s="104"/>
      <c r="O1" s="104"/>
    </row>
    <row r="2" spans="1:15" ht="18.75" customHeight="1" x14ac:dyDescent="0.25">
      <c r="A2" s="178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2"/>
      <c r="L2" s="2"/>
      <c r="O2" s="62"/>
    </row>
    <row r="3" spans="1:15" s="64" customFormat="1" ht="18.75" customHeight="1" x14ac:dyDescent="0.2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2"/>
      <c r="L3" s="2"/>
      <c r="M3" s="65"/>
      <c r="N3" s="65"/>
      <c r="O3" s="62"/>
    </row>
    <row r="4" spans="1:15" ht="18.75" x14ac:dyDescent="0.25">
      <c r="A4" s="178" t="s">
        <v>29</v>
      </c>
      <c r="B4" s="179"/>
      <c r="C4" s="179"/>
      <c r="D4" s="179"/>
      <c r="E4" s="179"/>
      <c r="F4" s="179"/>
      <c r="G4" s="179"/>
      <c r="H4" s="179"/>
      <c r="I4" s="179"/>
      <c r="J4" s="179"/>
      <c r="K4" s="71"/>
      <c r="L4" s="71"/>
    </row>
    <row r="5" spans="1:15" ht="15" customHeight="1" x14ac:dyDescent="0.25">
      <c r="A5" s="71"/>
      <c r="B5" s="3"/>
      <c r="C5" s="71"/>
      <c r="D5" s="4"/>
      <c r="E5" s="4"/>
      <c r="F5" s="4"/>
      <c r="G5" s="4"/>
      <c r="H5" s="4"/>
      <c r="I5" s="5"/>
      <c r="J5" s="6"/>
      <c r="K5" s="7"/>
      <c r="L5" s="7"/>
    </row>
    <row r="6" spans="1:15" ht="15.75" customHeight="1" x14ac:dyDescent="0.25">
      <c r="A6" s="180" t="s">
        <v>1</v>
      </c>
      <c r="B6" s="181"/>
      <c r="C6" s="181"/>
      <c r="D6" s="181"/>
      <c r="E6" s="181"/>
      <c r="F6" s="181"/>
      <c r="G6" s="181"/>
      <c r="H6" s="182"/>
      <c r="I6" s="199" t="s">
        <v>49</v>
      </c>
      <c r="J6" s="200"/>
    </row>
    <row r="7" spans="1:15" ht="15.75" customHeight="1" x14ac:dyDescent="0.25">
      <c r="A7" s="184" t="s">
        <v>2</v>
      </c>
      <c r="B7" s="184"/>
      <c r="C7" s="184"/>
      <c r="D7" s="184"/>
      <c r="E7" s="185" t="s">
        <v>3</v>
      </c>
      <c r="F7" s="185"/>
      <c r="G7" s="8" t="s">
        <v>23</v>
      </c>
      <c r="H7" s="95" t="s">
        <v>25</v>
      </c>
      <c r="I7" s="201"/>
      <c r="J7" s="202"/>
    </row>
    <row r="8" spans="1:15" ht="15.75" customHeight="1" x14ac:dyDescent="0.25">
      <c r="A8" s="186" t="s">
        <v>14</v>
      </c>
      <c r="B8" s="186"/>
      <c r="C8" s="186"/>
      <c r="D8" s="186"/>
      <c r="E8" s="185" t="s">
        <v>15</v>
      </c>
      <c r="F8" s="185"/>
      <c r="G8" s="9">
        <v>234.90799999999999</v>
      </c>
      <c r="H8" s="98">
        <v>11800.1</v>
      </c>
      <c r="I8" s="201"/>
      <c r="J8" s="202"/>
      <c r="L8" s="107"/>
    </row>
    <row r="9" spans="1:15" ht="15.75" customHeight="1" x14ac:dyDescent="0.25">
      <c r="A9" s="192" t="s">
        <v>4</v>
      </c>
      <c r="B9" s="192"/>
      <c r="C9" s="192"/>
      <c r="D9" s="192"/>
      <c r="E9" s="185" t="s">
        <v>5</v>
      </c>
      <c r="F9" s="185"/>
      <c r="G9" s="9">
        <v>210.44981428571424</v>
      </c>
      <c r="H9" s="100">
        <v>11098.3</v>
      </c>
      <c r="I9" s="201"/>
      <c r="J9" s="202"/>
      <c r="L9" s="10"/>
      <c r="M9" s="11"/>
    </row>
    <row r="10" spans="1:15" ht="15.75" customHeight="1" x14ac:dyDescent="0.25">
      <c r="A10" s="192"/>
      <c r="B10" s="192"/>
      <c r="C10" s="192"/>
      <c r="D10" s="192"/>
      <c r="E10" s="193" t="s">
        <v>12</v>
      </c>
      <c r="F10" s="194"/>
      <c r="G10" s="9">
        <v>17.256599999999999</v>
      </c>
      <c r="H10" s="100">
        <v>701.8</v>
      </c>
      <c r="I10" s="201"/>
      <c r="J10" s="202"/>
      <c r="K10" s="11"/>
      <c r="L10" s="11"/>
      <c r="M10" s="11"/>
    </row>
    <row r="11" spans="1:15" ht="15.75" customHeight="1" x14ac:dyDescent="0.25">
      <c r="A11" s="192"/>
      <c r="B11" s="192"/>
      <c r="C11" s="192"/>
      <c r="D11" s="192"/>
      <c r="E11" s="185" t="s">
        <v>6</v>
      </c>
      <c r="F11" s="185"/>
      <c r="G11" s="9">
        <v>7.2015857142857556</v>
      </c>
      <c r="H11" s="99">
        <v>3920.7</v>
      </c>
      <c r="I11" s="201"/>
      <c r="J11" s="202"/>
      <c r="K11" s="12"/>
      <c r="L11" s="12"/>
    </row>
    <row r="12" spans="1:15" ht="15.75" customHeight="1" x14ac:dyDescent="0.25">
      <c r="A12" s="73"/>
      <c r="B12" s="73"/>
      <c r="C12" s="205" t="s">
        <v>21</v>
      </c>
      <c r="D12" s="205"/>
      <c r="E12" s="205"/>
      <c r="F12" s="206"/>
      <c r="G12" s="9">
        <v>167.51209999999995</v>
      </c>
      <c r="H12" s="101">
        <v>9428.5</v>
      </c>
      <c r="I12" s="201"/>
      <c r="J12" s="202"/>
      <c r="K12" s="12"/>
      <c r="L12" s="12"/>
    </row>
    <row r="13" spans="1:15" ht="15.75" customHeight="1" x14ac:dyDescent="0.25">
      <c r="A13" s="73"/>
      <c r="B13" s="73"/>
      <c r="C13" s="207" t="s">
        <v>22</v>
      </c>
      <c r="D13" s="207"/>
      <c r="E13" s="207"/>
      <c r="F13" s="208"/>
      <c r="G13" s="81">
        <v>42.937714285714286</v>
      </c>
      <c r="H13" s="106">
        <v>1669.8</v>
      </c>
      <c r="I13" s="203"/>
      <c r="J13" s="204"/>
      <c r="K13" s="12"/>
      <c r="L13" s="102"/>
    </row>
    <row r="14" spans="1:15" x14ac:dyDescent="0.25">
      <c r="A14" s="73"/>
      <c r="B14" s="73"/>
      <c r="C14" s="73"/>
      <c r="D14" s="73"/>
      <c r="E14" s="73"/>
      <c r="F14" s="73"/>
      <c r="G14" s="73"/>
      <c r="H14" s="74"/>
      <c r="I14" s="75"/>
      <c r="J14" s="75"/>
      <c r="K14" s="12"/>
      <c r="L14" s="12"/>
    </row>
    <row r="15" spans="1:15" ht="42" x14ac:dyDescent="0.25">
      <c r="A15" s="15" t="s">
        <v>7</v>
      </c>
      <c r="B15" s="16" t="s">
        <v>8</v>
      </c>
      <c r="C15" s="15" t="s">
        <v>9</v>
      </c>
      <c r="D15" s="17" t="s">
        <v>26</v>
      </c>
      <c r="E15" s="17" t="s">
        <v>24</v>
      </c>
      <c r="F15" s="17" t="s">
        <v>13</v>
      </c>
      <c r="G15" s="72" t="s">
        <v>20</v>
      </c>
      <c r="H15" s="18" t="s">
        <v>10</v>
      </c>
      <c r="I15" s="18" t="s">
        <v>11</v>
      </c>
      <c r="J15" s="19"/>
      <c r="K15" s="20"/>
      <c r="L15" s="20"/>
      <c r="M15" s="11"/>
    </row>
    <row r="16" spans="1:15" x14ac:dyDescent="0.25">
      <c r="A16" s="21">
        <v>1</v>
      </c>
      <c r="B16" s="22">
        <v>91557097</v>
      </c>
      <c r="C16" s="23">
        <v>52.3</v>
      </c>
      <c r="D16" s="66">
        <v>1.5720000000000001</v>
      </c>
      <c r="E16" s="83">
        <v>2.8519999999999999</v>
      </c>
      <c r="F16" s="24">
        <f>E16-D16</f>
        <v>1.2799999999999998</v>
      </c>
      <c r="G16" s="24"/>
      <c r="H16" s="24">
        <v>3.717983997089376E-2</v>
      </c>
      <c r="I16" s="24">
        <v>1.3171798399708936</v>
      </c>
      <c r="J16" s="25"/>
      <c r="K16" s="26"/>
      <c r="L16" s="27"/>
      <c r="M16" s="11"/>
    </row>
    <row r="17" spans="1:15" x14ac:dyDescent="0.25">
      <c r="A17" s="21">
        <v>2</v>
      </c>
      <c r="B17" s="22">
        <v>91557095</v>
      </c>
      <c r="C17" s="23">
        <v>43.3</v>
      </c>
      <c r="D17" s="66">
        <v>0.86399999999999999</v>
      </c>
      <c r="E17" s="83">
        <v>1.946</v>
      </c>
      <c r="F17" s="24">
        <f t="shared" ref="F17:F80" si="0">E17-D17</f>
        <v>1.0819999999999999</v>
      </c>
      <c r="G17" s="24"/>
      <c r="H17" s="24">
        <v>3.0781779555252381E-2</v>
      </c>
      <c r="I17" s="24">
        <v>1.1127817795552521</v>
      </c>
      <c r="J17" s="25"/>
      <c r="K17" s="26"/>
      <c r="L17" s="27"/>
      <c r="M17" s="11"/>
    </row>
    <row r="18" spans="1:15" x14ac:dyDescent="0.25">
      <c r="A18" s="21">
        <v>3</v>
      </c>
      <c r="B18" s="22">
        <v>91557091</v>
      </c>
      <c r="C18" s="23">
        <v>76.7</v>
      </c>
      <c r="D18" s="66">
        <v>3.2570000000000001</v>
      </c>
      <c r="E18" s="83">
        <v>5.194</v>
      </c>
      <c r="F18" s="24">
        <f t="shared" si="0"/>
        <v>1.9369999999999998</v>
      </c>
      <c r="G18" s="24"/>
      <c r="H18" s="24">
        <v>5.4525692653299263E-2</v>
      </c>
      <c r="I18" s="24">
        <v>1.9915256926532992</v>
      </c>
      <c r="J18" s="25"/>
      <c r="K18" s="26"/>
      <c r="L18" s="28"/>
      <c r="M18" s="11"/>
      <c r="N18" s="11"/>
    </row>
    <row r="19" spans="1:15" x14ac:dyDescent="0.25">
      <c r="A19" s="21">
        <v>4</v>
      </c>
      <c r="B19" s="29">
        <v>91557092</v>
      </c>
      <c r="C19" s="23">
        <v>77.3</v>
      </c>
      <c r="D19" s="66">
        <v>2.3929999999999998</v>
      </c>
      <c r="E19" s="83">
        <v>4.3810000000000002</v>
      </c>
      <c r="F19" s="24">
        <f t="shared" si="0"/>
        <v>1.9880000000000004</v>
      </c>
      <c r="G19" s="24"/>
      <c r="H19" s="24">
        <v>5.4952230014342018E-2</v>
      </c>
      <c r="I19" s="24">
        <v>2.0429522300143423</v>
      </c>
      <c r="J19" s="25"/>
      <c r="K19" s="26"/>
      <c r="L19" s="27"/>
      <c r="M19" s="11"/>
      <c r="N19" s="11"/>
    </row>
    <row r="20" spans="1:15" x14ac:dyDescent="0.25">
      <c r="A20" s="21">
        <v>5</v>
      </c>
      <c r="B20" s="29">
        <v>91557096</v>
      </c>
      <c r="C20" s="23">
        <v>47.6</v>
      </c>
      <c r="D20" s="66">
        <v>1.5940000000000001</v>
      </c>
      <c r="E20" s="83">
        <v>2.6040000000000001</v>
      </c>
      <c r="F20" s="24">
        <f t="shared" si="0"/>
        <v>1.01</v>
      </c>
      <c r="G20" s="24"/>
      <c r="H20" s="24">
        <v>3.3838630642725485E-2</v>
      </c>
      <c r="I20" s="24">
        <v>1.0438386306427254</v>
      </c>
      <c r="J20" s="25"/>
      <c r="K20" s="26"/>
      <c r="L20" s="27"/>
      <c r="M20" s="11"/>
      <c r="N20" s="11"/>
      <c r="O20" s="11"/>
    </row>
    <row r="21" spans="1:15" x14ac:dyDescent="0.25">
      <c r="A21" s="21">
        <v>6</v>
      </c>
      <c r="B21" s="22">
        <v>91557098</v>
      </c>
      <c r="C21" s="23">
        <v>51.9</v>
      </c>
      <c r="D21" s="66">
        <v>0.17399999999999999</v>
      </c>
      <c r="E21" s="83">
        <v>0.53200000000000003</v>
      </c>
      <c r="F21" s="24">
        <f t="shared" si="0"/>
        <v>0.35800000000000004</v>
      </c>
      <c r="G21" s="24"/>
      <c r="H21" s="24">
        <v>3.6895481730198583E-2</v>
      </c>
      <c r="I21" s="24">
        <v>0.39489548173019862</v>
      </c>
      <c r="J21" s="25"/>
      <c r="K21" s="26"/>
      <c r="L21" s="27"/>
      <c r="M21" s="11"/>
      <c r="N21" s="11"/>
      <c r="O21" s="11"/>
    </row>
    <row r="22" spans="1:15" x14ac:dyDescent="0.25">
      <c r="A22" s="21">
        <v>7</v>
      </c>
      <c r="B22" s="22">
        <v>91557093</v>
      </c>
      <c r="C22" s="23">
        <v>48.5</v>
      </c>
      <c r="D22" s="66">
        <v>1.556</v>
      </c>
      <c r="E22" s="83">
        <v>2.613</v>
      </c>
      <c r="F22" s="24">
        <f t="shared" si="0"/>
        <v>1.0569999999999999</v>
      </c>
      <c r="G22" s="24"/>
      <c r="H22" s="24">
        <v>3.4478436684289626E-2</v>
      </c>
      <c r="I22" s="24">
        <v>1.0914784366842896</v>
      </c>
      <c r="J22" s="25"/>
      <c r="K22" s="26"/>
      <c r="L22" s="27"/>
      <c r="M22" s="11"/>
      <c r="N22" s="11"/>
      <c r="O22" s="11"/>
    </row>
    <row r="23" spans="1:15" x14ac:dyDescent="0.25">
      <c r="A23" s="21">
        <v>8</v>
      </c>
      <c r="B23" s="22">
        <v>91557094</v>
      </c>
      <c r="C23" s="23">
        <v>44.9</v>
      </c>
      <c r="D23" s="66">
        <v>1.526</v>
      </c>
      <c r="E23" s="83">
        <v>1.6559999999999999</v>
      </c>
      <c r="F23" s="24">
        <f t="shared" si="0"/>
        <v>0.12999999999999989</v>
      </c>
      <c r="G23" s="24"/>
      <c r="H23" s="24">
        <v>3.1919212518033077E-2</v>
      </c>
      <c r="I23" s="24">
        <v>0.16191921251803298</v>
      </c>
      <c r="J23" s="25"/>
      <c r="K23" s="26"/>
      <c r="L23" s="27"/>
      <c r="M23" s="11"/>
      <c r="N23" s="11"/>
      <c r="O23" s="11"/>
    </row>
    <row r="24" spans="1:15" x14ac:dyDescent="0.25">
      <c r="A24" s="21">
        <v>9</v>
      </c>
      <c r="B24" s="22">
        <v>91557088</v>
      </c>
      <c r="C24" s="23">
        <v>63.3</v>
      </c>
      <c r="D24" s="66">
        <v>0.38600000000000001</v>
      </c>
      <c r="E24" s="83">
        <v>1.3440000000000001</v>
      </c>
      <c r="F24" s="24">
        <f t="shared" si="0"/>
        <v>0.95800000000000007</v>
      </c>
      <c r="G24" s="24"/>
      <c r="H24" s="24">
        <v>4.4999691590010986E-2</v>
      </c>
      <c r="I24" s="24">
        <v>1.002999691590011</v>
      </c>
      <c r="J24" s="25"/>
      <c r="K24" s="26"/>
      <c r="L24" s="27"/>
      <c r="M24" s="11"/>
      <c r="N24" s="11"/>
      <c r="O24" s="11"/>
    </row>
    <row r="25" spans="1:15" x14ac:dyDescent="0.25">
      <c r="A25" s="21">
        <v>10</v>
      </c>
      <c r="B25" s="22">
        <v>91556090</v>
      </c>
      <c r="C25" s="23">
        <v>36.5</v>
      </c>
      <c r="D25" s="66">
        <v>1.321</v>
      </c>
      <c r="E25" s="83">
        <v>2.0409999999999999</v>
      </c>
      <c r="F25" s="24">
        <f t="shared" si="0"/>
        <v>0.72</v>
      </c>
      <c r="G25" s="24"/>
      <c r="H25" s="24">
        <v>2.5947689463434457E-2</v>
      </c>
      <c r="I25" s="24">
        <v>0.74594768946343448</v>
      </c>
      <c r="J25" s="25"/>
      <c r="K25" s="26"/>
      <c r="L25" s="27"/>
      <c r="M25" s="11"/>
      <c r="N25" s="11"/>
      <c r="O25" s="11"/>
    </row>
    <row r="26" spans="1:15" x14ac:dyDescent="0.25">
      <c r="A26" s="21">
        <v>11</v>
      </c>
      <c r="B26" s="22">
        <v>91557087</v>
      </c>
      <c r="C26" s="23">
        <v>63.7</v>
      </c>
      <c r="D26" s="66">
        <v>2.0379999999999998</v>
      </c>
      <c r="E26" s="83">
        <v>3.5950000000000002</v>
      </c>
      <c r="F26" s="24">
        <f t="shared" si="0"/>
        <v>1.5570000000000004</v>
      </c>
      <c r="G26" s="24"/>
      <c r="H26" s="24">
        <v>4.5284049830706163E-2</v>
      </c>
      <c r="I26" s="24">
        <v>1.6022840498307065</v>
      </c>
      <c r="J26" s="25"/>
      <c r="K26" s="26"/>
      <c r="L26" s="27"/>
      <c r="M26" s="11"/>
      <c r="N26" s="11"/>
      <c r="O26" s="11"/>
    </row>
    <row r="27" spans="1:15" x14ac:dyDescent="0.25">
      <c r="A27" s="21">
        <v>12</v>
      </c>
      <c r="B27" s="22">
        <v>91557089</v>
      </c>
      <c r="C27" s="23">
        <v>45.8</v>
      </c>
      <c r="D27" s="66">
        <v>1.1990000000000001</v>
      </c>
      <c r="E27" s="83">
        <v>2.0150000000000001</v>
      </c>
      <c r="F27" s="24">
        <f t="shared" si="0"/>
        <v>0.81600000000000006</v>
      </c>
      <c r="G27" s="24"/>
      <c r="H27" s="24">
        <v>3.2559018559597211E-2</v>
      </c>
      <c r="I27" s="24">
        <v>0.84855901855959726</v>
      </c>
      <c r="J27" s="25"/>
      <c r="K27" s="26"/>
      <c r="L27" s="27"/>
      <c r="M27" s="11"/>
      <c r="N27" s="11"/>
      <c r="O27" s="11"/>
    </row>
    <row r="28" spans="1:15" x14ac:dyDescent="0.25">
      <c r="A28" s="21">
        <v>13</v>
      </c>
      <c r="B28" s="22">
        <v>91557114</v>
      </c>
      <c r="C28" s="23">
        <v>52.8</v>
      </c>
      <c r="D28" s="66">
        <v>7.0999999999999994E-2</v>
      </c>
      <c r="E28" s="83">
        <v>1.456</v>
      </c>
      <c r="F28" s="24">
        <f t="shared" si="0"/>
        <v>1.385</v>
      </c>
      <c r="G28" s="24"/>
      <c r="H28" s="24">
        <v>3.7535287771762717E-2</v>
      </c>
      <c r="I28" s="24">
        <v>1.4225352877717627</v>
      </c>
      <c r="J28" s="25"/>
      <c r="K28" s="26"/>
      <c r="L28" s="27"/>
      <c r="M28" s="11"/>
      <c r="N28" s="11"/>
      <c r="O28" s="11"/>
    </row>
    <row r="29" spans="1:15" x14ac:dyDescent="0.25">
      <c r="A29" s="76">
        <v>14</v>
      </c>
      <c r="B29" s="77">
        <v>91557101</v>
      </c>
      <c r="C29" s="78">
        <v>43</v>
      </c>
      <c r="D29" s="79">
        <v>3.5999999999999997E-2</v>
      </c>
      <c r="E29" s="87">
        <v>3.5999999999999997E-2</v>
      </c>
      <c r="F29" s="80"/>
      <c r="G29" s="80">
        <v>1.1057142857142856</v>
      </c>
      <c r="H29" s="24"/>
      <c r="I29" s="24">
        <v>1.1057142857142856</v>
      </c>
      <c r="J29" s="25"/>
      <c r="K29" s="26"/>
      <c r="L29" s="27"/>
      <c r="M29" s="11"/>
      <c r="N29" s="11"/>
      <c r="O29" s="11"/>
    </row>
    <row r="30" spans="1:15" x14ac:dyDescent="0.25">
      <c r="A30" s="21">
        <v>15</v>
      </c>
      <c r="B30" s="22">
        <v>91557102</v>
      </c>
      <c r="C30" s="23">
        <v>76.599999999999994</v>
      </c>
      <c r="D30" s="66">
        <v>1.258</v>
      </c>
      <c r="E30" s="83">
        <v>2.8769999999999998</v>
      </c>
      <c r="F30" s="24">
        <f t="shared" si="0"/>
        <v>1.6189999999999998</v>
      </c>
      <c r="G30" s="24"/>
      <c r="H30" s="24">
        <v>5.4454603093125463E-2</v>
      </c>
      <c r="I30" s="24">
        <v>1.6734546030931252</v>
      </c>
      <c r="J30" s="25"/>
      <c r="K30" s="26"/>
      <c r="L30" s="27"/>
      <c r="M30" s="11"/>
      <c r="N30" s="11"/>
      <c r="O30" s="11"/>
    </row>
    <row r="31" spans="1:15" x14ac:dyDescent="0.25">
      <c r="A31" s="21">
        <v>16</v>
      </c>
      <c r="B31" s="22">
        <v>91557105</v>
      </c>
      <c r="C31" s="23">
        <v>77</v>
      </c>
      <c r="D31" s="66">
        <v>3.012</v>
      </c>
      <c r="E31" s="83">
        <v>4.8140000000000001</v>
      </c>
      <c r="F31" s="24">
        <f t="shared" si="0"/>
        <v>1.802</v>
      </c>
      <c r="G31" s="24"/>
      <c r="H31" s="24">
        <v>5.4738961333820634E-2</v>
      </c>
      <c r="I31" s="24">
        <v>1.8567389613338208</v>
      </c>
      <c r="J31" s="25"/>
      <c r="K31" s="26"/>
      <c r="L31" s="27"/>
      <c r="M31" s="11"/>
      <c r="N31" s="11"/>
      <c r="O31" s="11"/>
    </row>
    <row r="32" spans="1:15" x14ac:dyDescent="0.25">
      <c r="A32" s="21">
        <v>17</v>
      </c>
      <c r="B32" s="22">
        <v>91557106</v>
      </c>
      <c r="C32" s="23">
        <v>47.6</v>
      </c>
      <c r="D32" s="66">
        <v>0.622</v>
      </c>
      <c r="E32" s="83">
        <v>1.335</v>
      </c>
      <c r="F32" s="24">
        <f t="shared" si="0"/>
        <v>0.71299999999999997</v>
      </c>
      <c r="G32" s="24"/>
      <c r="H32" s="24">
        <v>3.3838630642725485E-2</v>
      </c>
      <c r="I32" s="24">
        <v>0.74683863064272549</v>
      </c>
      <c r="J32" s="25"/>
      <c r="K32" s="26"/>
      <c r="L32" s="27"/>
      <c r="M32" s="11"/>
      <c r="N32" s="11"/>
      <c r="O32" s="11"/>
    </row>
    <row r="33" spans="1:15" x14ac:dyDescent="0.25">
      <c r="A33" s="21">
        <v>18</v>
      </c>
      <c r="B33" s="22">
        <v>91557113</v>
      </c>
      <c r="C33" s="23">
        <v>51.9</v>
      </c>
      <c r="D33" s="66">
        <v>1.454</v>
      </c>
      <c r="E33" s="83">
        <v>2.36</v>
      </c>
      <c r="F33" s="24">
        <f t="shared" si="0"/>
        <v>0.90599999999999992</v>
      </c>
      <c r="G33" s="24"/>
      <c r="H33" s="24">
        <v>3.6895481730198583E-2</v>
      </c>
      <c r="I33" s="24">
        <v>0.94289548173019855</v>
      </c>
      <c r="J33" s="25"/>
      <c r="K33" s="26"/>
      <c r="L33" s="27"/>
      <c r="M33" s="11"/>
      <c r="N33" s="11"/>
      <c r="O33" s="11"/>
    </row>
    <row r="34" spans="1:15" x14ac:dyDescent="0.25">
      <c r="A34" s="21">
        <v>19</v>
      </c>
      <c r="B34" s="22">
        <v>91557111</v>
      </c>
      <c r="C34" s="23">
        <v>48.7</v>
      </c>
      <c r="D34" s="66">
        <v>1.093</v>
      </c>
      <c r="E34" s="83">
        <v>2.0129999999999999</v>
      </c>
      <c r="F34" s="24">
        <f t="shared" si="0"/>
        <v>0.91999999999999993</v>
      </c>
      <c r="G34" s="24"/>
      <c r="H34" s="24">
        <v>3.4620615804637211E-2</v>
      </c>
      <c r="I34" s="24">
        <v>0.95462061580463708</v>
      </c>
      <c r="J34" s="25"/>
      <c r="K34" s="26"/>
      <c r="L34" s="27"/>
      <c r="M34" s="11"/>
      <c r="N34" s="11"/>
      <c r="O34" s="11"/>
    </row>
    <row r="35" spans="1:15" x14ac:dyDescent="0.25">
      <c r="A35" s="21">
        <v>20</v>
      </c>
      <c r="B35" s="22">
        <v>91557112</v>
      </c>
      <c r="C35" s="23">
        <v>44.6</v>
      </c>
      <c r="D35" s="66">
        <v>3.5000000000000003E-2</v>
      </c>
      <c r="E35" s="88">
        <v>0.185</v>
      </c>
      <c r="F35" s="24">
        <f t="shared" si="0"/>
        <v>0.15</v>
      </c>
      <c r="G35" s="24"/>
      <c r="H35" s="24">
        <v>3.1705943837511692E-2</v>
      </c>
      <c r="I35" s="24">
        <v>0.18170594383751168</v>
      </c>
      <c r="J35" s="25"/>
      <c r="K35" s="26"/>
      <c r="L35" s="27"/>
      <c r="M35" s="11"/>
      <c r="N35" s="11"/>
      <c r="O35" s="11"/>
    </row>
    <row r="36" spans="1:15" x14ac:dyDescent="0.25">
      <c r="A36" s="21">
        <v>21</v>
      </c>
      <c r="B36" s="22">
        <v>91557107</v>
      </c>
      <c r="C36" s="23">
        <v>63.7</v>
      </c>
      <c r="D36" s="66">
        <v>0.78800000000000003</v>
      </c>
      <c r="E36" s="83">
        <v>2.5249999999999999</v>
      </c>
      <c r="F36" s="24">
        <f t="shared" si="0"/>
        <v>1.7369999999999999</v>
      </c>
      <c r="G36" s="24"/>
      <c r="H36" s="24">
        <v>4.5284049830706163E-2</v>
      </c>
      <c r="I36" s="24">
        <v>1.782284049830706</v>
      </c>
      <c r="J36" s="25"/>
      <c r="K36" s="26"/>
      <c r="L36" s="27"/>
      <c r="M36" s="11"/>
      <c r="N36" s="11"/>
      <c r="O36" s="11"/>
    </row>
    <row r="37" spans="1:15" x14ac:dyDescent="0.25">
      <c r="A37" s="21">
        <v>22</v>
      </c>
      <c r="B37" s="22">
        <v>91557109</v>
      </c>
      <c r="C37" s="23">
        <v>36.6</v>
      </c>
      <c r="D37" s="66">
        <v>1.1879999999999999</v>
      </c>
      <c r="E37" s="83">
        <v>1.9570000000000001</v>
      </c>
      <c r="F37" s="24">
        <f t="shared" si="0"/>
        <v>0.76900000000000013</v>
      </c>
      <c r="G37" s="24"/>
      <c r="H37" s="24">
        <v>2.6018779023608253E-2</v>
      </c>
      <c r="I37" s="24">
        <v>0.7950187790236084</v>
      </c>
      <c r="J37" s="25"/>
      <c r="K37" s="26"/>
      <c r="L37" s="27"/>
      <c r="M37" s="11"/>
      <c r="N37" s="11"/>
      <c r="O37" s="11"/>
    </row>
    <row r="38" spans="1:15" x14ac:dyDescent="0.25">
      <c r="A38" s="21">
        <v>23</v>
      </c>
      <c r="B38" s="22">
        <v>91557108</v>
      </c>
      <c r="C38" s="23">
        <v>63.7</v>
      </c>
      <c r="D38" s="66">
        <v>0.89200000000000002</v>
      </c>
      <c r="E38" s="83">
        <v>2.2469999999999999</v>
      </c>
      <c r="F38" s="24">
        <f t="shared" si="0"/>
        <v>1.355</v>
      </c>
      <c r="G38" s="24"/>
      <c r="H38" s="24">
        <v>4.5284049830706163E-2</v>
      </c>
      <c r="I38" s="24">
        <v>1.4002840498307061</v>
      </c>
      <c r="J38" s="25"/>
      <c r="K38" s="26"/>
      <c r="L38" s="27"/>
      <c r="M38" s="11"/>
      <c r="N38" s="11"/>
      <c r="O38" s="11"/>
    </row>
    <row r="39" spans="1:15" x14ac:dyDescent="0.25">
      <c r="A39" s="21">
        <v>24</v>
      </c>
      <c r="B39" s="22">
        <v>91557110</v>
      </c>
      <c r="C39" s="23">
        <v>45.5</v>
      </c>
      <c r="D39" s="66">
        <v>1.347</v>
      </c>
      <c r="E39" s="83">
        <v>1.4279999999999999</v>
      </c>
      <c r="F39" s="24">
        <f>E39-D39</f>
        <v>8.0999999999999961E-2</v>
      </c>
      <c r="G39" s="24"/>
      <c r="H39" s="24">
        <v>3.2345749879075833E-2</v>
      </c>
      <c r="I39" s="24">
        <v>0.11334574987907579</v>
      </c>
      <c r="J39" s="25"/>
      <c r="K39" s="26"/>
      <c r="L39" s="27"/>
      <c r="M39" s="11"/>
      <c r="N39" s="11"/>
      <c r="O39" s="11"/>
    </row>
    <row r="40" spans="1:15" x14ac:dyDescent="0.25">
      <c r="A40" s="21">
        <v>25</v>
      </c>
      <c r="B40" s="22">
        <v>91557103</v>
      </c>
      <c r="C40" s="23">
        <v>52.9</v>
      </c>
      <c r="D40" s="66">
        <v>1.4119999999999999</v>
      </c>
      <c r="E40" s="83">
        <v>2.056</v>
      </c>
      <c r="F40" s="24">
        <f t="shared" si="0"/>
        <v>0.64400000000000013</v>
      </c>
      <c r="G40" s="24"/>
      <c r="H40" s="24">
        <v>3.7606377331936516E-2</v>
      </c>
      <c r="I40" s="24">
        <v>0.68160637733193663</v>
      </c>
      <c r="J40" s="25"/>
      <c r="K40" s="26"/>
      <c r="L40" s="27"/>
      <c r="M40" s="11"/>
      <c r="N40" s="11"/>
      <c r="O40" s="11"/>
    </row>
    <row r="41" spans="1:15" x14ac:dyDescent="0.25">
      <c r="A41" s="21">
        <v>26</v>
      </c>
      <c r="B41" s="22">
        <v>91505798</v>
      </c>
      <c r="C41" s="23">
        <v>42.9</v>
      </c>
      <c r="D41" s="66">
        <v>0.87509999999999999</v>
      </c>
      <c r="E41" s="83">
        <v>1.847</v>
      </c>
      <c r="F41" s="24">
        <f t="shared" si="0"/>
        <v>0.97189999999999999</v>
      </c>
      <c r="G41" s="24"/>
      <c r="H41" s="24">
        <v>3.049742131455721E-2</v>
      </c>
      <c r="I41" s="24">
        <v>1.0023974213145572</v>
      </c>
      <c r="J41" s="25"/>
      <c r="K41" s="26"/>
      <c r="L41" s="27"/>
      <c r="M41" s="11"/>
      <c r="N41" s="11"/>
      <c r="O41" s="11"/>
    </row>
    <row r="42" spans="1:15" x14ac:dyDescent="0.25">
      <c r="A42" s="21">
        <v>27</v>
      </c>
      <c r="B42" s="22">
        <v>91505802</v>
      </c>
      <c r="C42" s="23">
        <v>76.8</v>
      </c>
      <c r="D42" s="66">
        <v>3.2401</v>
      </c>
      <c r="E42" s="83">
        <v>5.2370000000000001</v>
      </c>
      <c r="F42" s="24">
        <f t="shared" si="0"/>
        <v>1.9969000000000001</v>
      </c>
      <c r="G42" s="24"/>
      <c r="H42" s="24">
        <v>5.4596782213473055E-2</v>
      </c>
      <c r="I42" s="24">
        <v>2.0514967822134733</v>
      </c>
      <c r="J42" s="25"/>
      <c r="K42" s="26"/>
      <c r="L42" s="27"/>
      <c r="M42" s="11"/>
      <c r="N42" s="11"/>
      <c r="O42" s="11"/>
    </row>
    <row r="43" spans="1:15" x14ac:dyDescent="0.25">
      <c r="A43" s="76">
        <v>28</v>
      </c>
      <c r="B43" s="77">
        <v>91505804</v>
      </c>
      <c r="C43" s="78">
        <v>78.5</v>
      </c>
      <c r="D43" s="79">
        <v>0</v>
      </c>
      <c r="E43" s="79">
        <v>0</v>
      </c>
      <c r="F43" s="80"/>
      <c r="G43" s="80">
        <v>2.0185714285714287</v>
      </c>
      <c r="H43" s="24"/>
      <c r="I43" s="24">
        <v>2.0185714285714287</v>
      </c>
      <c r="J43" s="25"/>
      <c r="K43" s="26"/>
      <c r="L43" s="27"/>
      <c r="M43" s="11"/>
      <c r="N43" s="11"/>
      <c r="O43" s="11"/>
    </row>
    <row r="44" spans="1:15" x14ac:dyDescent="0.25">
      <c r="A44" s="21">
        <v>29</v>
      </c>
      <c r="B44" s="22">
        <v>91505803</v>
      </c>
      <c r="C44" s="23">
        <v>47.8</v>
      </c>
      <c r="D44" s="66">
        <v>1.0740000000000001</v>
      </c>
      <c r="E44" s="83">
        <v>2.1379999999999999</v>
      </c>
      <c r="F44" s="24">
        <f t="shared" si="0"/>
        <v>1.0639999999999998</v>
      </c>
      <c r="G44" s="24"/>
      <c r="H44" s="24">
        <v>3.3980809763073071E-2</v>
      </c>
      <c r="I44" s="24">
        <v>1.097980809763073</v>
      </c>
      <c r="J44" s="25"/>
      <c r="K44" s="26"/>
      <c r="L44" s="27"/>
      <c r="M44" s="11"/>
      <c r="N44" s="11"/>
      <c r="O44" s="11"/>
    </row>
    <row r="45" spans="1:15" x14ac:dyDescent="0.25">
      <c r="A45" s="21">
        <v>30</v>
      </c>
      <c r="B45" s="22">
        <v>91557099</v>
      </c>
      <c r="C45" s="23">
        <v>52.1</v>
      </c>
      <c r="D45" s="66">
        <v>1.327</v>
      </c>
      <c r="E45" s="83">
        <v>2.1760000000000002</v>
      </c>
      <c r="F45" s="24">
        <f t="shared" si="0"/>
        <v>0.8490000000000002</v>
      </c>
      <c r="G45" s="24"/>
      <c r="H45" s="24">
        <v>3.7037660850546175E-2</v>
      </c>
      <c r="I45" s="24">
        <v>0.88603766085054636</v>
      </c>
      <c r="J45" s="25"/>
      <c r="K45" s="26"/>
      <c r="L45" s="27"/>
      <c r="M45" s="11"/>
      <c r="N45" s="11"/>
      <c r="O45" s="11"/>
    </row>
    <row r="46" spans="1:15" x14ac:dyDescent="0.25">
      <c r="A46" s="21">
        <v>31</v>
      </c>
      <c r="B46" s="22">
        <v>91557104</v>
      </c>
      <c r="C46" s="23">
        <v>48.5</v>
      </c>
      <c r="D46" s="66">
        <v>0.60799999999999998</v>
      </c>
      <c r="E46" s="83">
        <v>1.268</v>
      </c>
      <c r="F46" s="24">
        <f t="shared" si="0"/>
        <v>0.66</v>
      </c>
      <c r="G46" s="24"/>
      <c r="H46" s="24">
        <v>3.4478436684289626E-2</v>
      </c>
      <c r="I46" s="24">
        <v>0.69447843668428966</v>
      </c>
      <c r="J46" s="25"/>
      <c r="K46" s="26"/>
      <c r="L46" s="27"/>
      <c r="M46" s="11"/>
      <c r="N46" s="11"/>
      <c r="O46" s="11"/>
    </row>
    <row r="47" spans="1:15" x14ac:dyDescent="0.25">
      <c r="A47" s="21">
        <v>32</v>
      </c>
      <c r="B47" s="22">
        <v>91557100</v>
      </c>
      <c r="C47" s="23">
        <v>44.7</v>
      </c>
      <c r="D47" s="66">
        <v>1.706</v>
      </c>
      <c r="E47" s="83">
        <v>2.7930000000000001</v>
      </c>
      <c r="F47" s="24">
        <f t="shared" si="0"/>
        <v>1.0870000000000002</v>
      </c>
      <c r="G47" s="24"/>
      <c r="H47" s="24">
        <v>3.1777033397685492E-2</v>
      </c>
      <c r="I47" s="24">
        <v>1.1187770333976856</v>
      </c>
      <c r="J47" s="25"/>
      <c r="K47" s="26"/>
      <c r="L47" s="27"/>
      <c r="M47" s="11"/>
      <c r="N47" s="11"/>
      <c r="O47" s="11"/>
    </row>
    <row r="48" spans="1:15" x14ac:dyDescent="0.25">
      <c r="A48" s="21">
        <v>33</v>
      </c>
      <c r="B48" s="22">
        <v>91505805</v>
      </c>
      <c r="C48" s="23">
        <v>63.7</v>
      </c>
      <c r="D48" s="66">
        <v>1.5424</v>
      </c>
      <c r="E48" s="83">
        <v>1.9530000000000001</v>
      </c>
      <c r="F48" s="24">
        <f t="shared" si="0"/>
        <v>0.41060000000000008</v>
      </c>
      <c r="G48" s="24"/>
      <c r="H48" s="24">
        <v>4.5284049830706163E-2</v>
      </c>
      <c r="I48" s="24">
        <v>0.45588404983070624</v>
      </c>
      <c r="J48" s="25"/>
      <c r="K48" s="26"/>
      <c r="L48" s="27"/>
      <c r="M48" s="11"/>
      <c r="N48" s="11"/>
      <c r="O48" s="11"/>
    </row>
    <row r="49" spans="1:15" x14ac:dyDescent="0.25">
      <c r="A49" s="21">
        <v>34</v>
      </c>
      <c r="B49" s="22">
        <v>91505799</v>
      </c>
      <c r="C49" s="23">
        <v>36.700000000000003</v>
      </c>
      <c r="D49" s="66">
        <v>0.40229999999999999</v>
      </c>
      <c r="E49" s="83">
        <v>1.214</v>
      </c>
      <c r="F49" s="24">
        <f t="shared" si="0"/>
        <v>0.81169999999999998</v>
      </c>
      <c r="G49" s="24"/>
      <c r="H49" s="24">
        <v>2.6089868583782046E-2</v>
      </c>
      <c r="I49" s="24">
        <v>0.83778986858378202</v>
      </c>
      <c r="J49" s="25"/>
      <c r="K49" s="26"/>
      <c r="L49" s="27"/>
      <c r="M49" s="11"/>
      <c r="N49" s="11"/>
      <c r="O49" s="11"/>
    </row>
    <row r="50" spans="1:15" x14ac:dyDescent="0.25">
      <c r="A50" s="21">
        <v>35</v>
      </c>
      <c r="B50" s="22">
        <v>91505700</v>
      </c>
      <c r="C50" s="23">
        <v>64.099999999999994</v>
      </c>
      <c r="D50" s="66">
        <v>0.74009999999999998</v>
      </c>
      <c r="E50" s="83">
        <v>1.337</v>
      </c>
      <c r="F50" s="24">
        <f t="shared" si="0"/>
        <v>0.59689999999999999</v>
      </c>
      <c r="G50" s="24"/>
      <c r="H50" s="24">
        <v>4.5568408071401334E-2</v>
      </c>
      <c r="I50" s="24">
        <v>0.64246840807140138</v>
      </c>
      <c r="J50" s="25"/>
      <c r="K50" s="26"/>
      <c r="L50" s="27"/>
      <c r="M50" s="11"/>
      <c r="N50" s="11"/>
      <c r="O50" s="11"/>
    </row>
    <row r="51" spans="1:15" x14ac:dyDescent="0.25">
      <c r="A51" s="21">
        <v>36</v>
      </c>
      <c r="B51" s="22">
        <v>91505801</v>
      </c>
      <c r="C51" s="23">
        <v>45.7</v>
      </c>
      <c r="D51" s="66">
        <v>1.6969000000000001</v>
      </c>
      <c r="E51" s="83">
        <v>2.984</v>
      </c>
      <c r="F51" s="24">
        <f t="shared" si="0"/>
        <v>1.2870999999999999</v>
      </c>
      <c r="G51" s="24"/>
      <c r="H51" s="24">
        <v>3.2487928999423418E-2</v>
      </c>
      <c r="I51" s="24">
        <v>1.3195879289994232</v>
      </c>
      <c r="J51" s="25"/>
      <c r="K51" s="26"/>
      <c r="M51" s="11"/>
      <c r="N51" s="11"/>
      <c r="O51" s="11"/>
    </row>
    <row r="52" spans="1:15" x14ac:dyDescent="0.25">
      <c r="A52" s="21">
        <v>37</v>
      </c>
      <c r="B52" s="22">
        <v>91557122</v>
      </c>
      <c r="C52" s="23">
        <v>52.8</v>
      </c>
      <c r="D52" s="66">
        <v>0.67200000000000004</v>
      </c>
      <c r="E52" s="83">
        <v>1.351</v>
      </c>
      <c r="F52" s="24">
        <f t="shared" si="0"/>
        <v>0.67899999999999994</v>
      </c>
      <c r="G52" s="24"/>
      <c r="H52" s="24">
        <v>3.7535287771762717E-2</v>
      </c>
      <c r="I52" s="24">
        <v>0.71653528777176267</v>
      </c>
      <c r="J52" s="25"/>
      <c r="K52" s="26"/>
      <c r="M52" s="27"/>
      <c r="N52" s="11"/>
      <c r="O52" s="11"/>
    </row>
    <row r="53" spans="1:15" x14ac:dyDescent="0.25">
      <c r="A53" s="21">
        <v>38</v>
      </c>
      <c r="B53" s="22">
        <v>91505791</v>
      </c>
      <c r="C53" s="23">
        <v>43.4</v>
      </c>
      <c r="D53" s="66">
        <v>0.72929999999999995</v>
      </c>
      <c r="E53" s="83">
        <v>1.1639999999999999</v>
      </c>
      <c r="F53" s="24">
        <f t="shared" si="0"/>
        <v>0.43469999999999998</v>
      </c>
      <c r="G53" s="24"/>
      <c r="H53" s="24">
        <v>3.0852869115426177E-2</v>
      </c>
      <c r="I53" s="24">
        <v>0.46555286911542615</v>
      </c>
      <c r="J53" s="25"/>
      <c r="K53" s="26"/>
      <c r="L53" s="27"/>
      <c r="M53" s="11"/>
      <c r="N53" s="11"/>
      <c r="O53" s="11"/>
    </row>
    <row r="54" spans="1:15" x14ac:dyDescent="0.25">
      <c r="A54" s="21">
        <v>39</v>
      </c>
      <c r="B54" s="22">
        <v>91505790</v>
      </c>
      <c r="C54" s="23">
        <v>76.8</v>
      </c>
      <c r="D54" s="66">
        <v>1.0641</v>
      </c>
      <c r="E54" s="83">
        <v>1.694</v>
      </c>
      <c r="F54" s="24">
        <f t="shared" si="0"/>
        <v>0.6298999999999999</v>
      </c>
      <c r="G54" s="24"/>
      <c r="H54" s="24">
        <v>5.4596782213473055E-2</v>
      </c>
      <c r="I54" s="24">
        <v>0.68449678221347299</v>
      </c>
      <c r="J54" s="25"/>
      <c r="K54" s="26"/>
      <c r="L54" s="27"/>
      <c r="M54" s="11"/>
      <c r="N54" s="11"/>
      <c r="O54" s="11"/>
    </row>
    <row r="55" spans="1:15" x14ac:dyDescent="0.25">
      <c r="A55" s="21">
        <v>40</v>
      </c>
      <c r="B55" s="22">
        <v>91505793</v>
      </c>
      <c r="C55" s="23">
        <v>77.7</v>
      </c>
      <c r="D55" s="66">
        <v>0.51910000000000001</v>
      </c>
      <c r="E55" s="83">
        <v>2.262</v>
      </c>
      <c r="F55" s="24">
        <f t="shared" si="0"/>
        <v>1.7429000000000001</v>
      </c>
      <c r="G55" s="24"/>
      <c r="H55" s="24">
        <v>5.5236588255037196E-2</v>
      </c>
      <c r="I55" s="24">
        <v>1.7981365882550373</v>
      </c>
      <c r="J55" s="25"/>
      <c r="K55" s="26"/>
      <c r="L55" s="27"/>
      <c r="M55" s="11"/>
      <c r="N55" s="11"/>
      <c r="O55" s="11"/>
    </row>
    <row r="56" spans="1:15" x14ac:dyDescent="0.25">
      <c r="A56" s="21">
        <v>41</v>
      </c>
      <c r="B56" s="22">
        <v>91505792</v>
      </c>
      <c r="C56" s="23">
        <v>47.8</v>
      </c>
      <c r="D56" s="66">
        <v>1.6347</v>
      </c>
      <c r="E56" s="83">
        <v>2.4540000000000002</v>
      </c>
      <c r="F56" s="24">
        <f t="shared" si="0"/>
        <v>0.81930000000000014</v>
      </c>
      <c r="G56" s="24"/>
      <c r="H56" s="24">
        <v>3.3980809763073071E-2</v>
      </c>
      <c r="I56" s="24">
        <v>0.85328080976307319</v>
      </c>
      <c r="J56" s="25"/>
      <c r="K56" s="26"/>
      <c r="L56" s="27"/>
      <c r="M56" s="11"/>
      <c r="N56" s="11"/>
      <c r="O56" s="11"/>
    </row>
    <row r="57" spans="1:15" x14ac:dyDescent="0.25">
      <c r="A57" s="21">
        <v>42</v>
      </c>
      <c r="B57" s="22">
        <v>91557118</v>
      </c>
      <c r="C57" s="23">
        <v>51.7</v>
      </c>
      <c r="D57" s="66">
        <v>0.504</v>
      </c>
      <c r="E57" s="83">
        <v>0.61599999999999999</v>
      </c>
      <c r="F57" s="24">
        <f t="shared" si="0"/>
        <v>0.11199999999999999</v>
      </c>
      <c r="G57" s="24"/>
      <c r="H57" s="24">
        <v>3.6753302609851005E-2</v>
      </c>
      <c r="I57" s="24">
        <v>0.14875330260985098</v>
      </c>
      <c r="J57" s="25"/>
      <c r="K57" s="26"/>
      <c r="L57" s="27"/>
      <c r="M57" s="11"/>
      <c r="N57" s="11"/>
      <c r="O57" s="11"/>
    </row>
    <row r="58" spans="1:15" x14ac:dyDescent="0.25">
      <c r="A58" s="21">
        <v>43</v>
      </c>
      <c r="B58" s="22">
        <v>91557117</v>
      </c>
      <c r="C58" s="23">
        <v>48.4</v>
      </c>
      <c r="D58" s="66">
        <v>1.5269999999999999</v>
      </c>
      <c r="E58" s="83">
        <v>2.468</v>
      </c>
      <c r="F58" s="24">
        <f t="shared" si="0"/>
        <v>0.94100000000000006</v>
      </c>
      <c r="G58" s="24"/>
      <c r="H58" s="24">
        <v>3.4407347124115827E-2</v>
      </c>
      <c r="I58" s="24">
        <v>0.97540734712411592</v>
      </c>
      <c r="J58" s="25"/>
      <c r="K58" s="26"/>
      <c r="L58" s="27"/>
      <c r="M58" s="11"/>
      <c r="N58" s="11"/>
      <c r="O58" s="11"/>
    </row>
    <row r="59" spans="1:15" x14ac:dyDescent="0.25">
      <c r="A59" s="21">
        <v>44</v>
      </c>
      <c r="B59" s="22">
        <v>91557116</v>
      </c>
      <c r="C59" s="23">
        <v>44.9</v>
      </c>
      <c r="D59" s="66">
        <v>0.57499999999999996</v>
      </c>
      <c r="E59" s="83">
        <v>1.6120000000000001</v>
      </c>
      <c r="F59" s="24">
        <f t="shared" si="0"/>
        <v>1.0370000000000001</v>
      </c>
      <c r="G59" s="24"/>
      <c r="H59" s="24">
        <v>3.1919212518033077E-2</v>
      </c>
      <c r="I59" s="24">
        <v>1.0689192125180331</v>
      </c>
      <c r="J59" s="25"/>
      <c r="K59" s="26"/>
      <c r="L59" s="27"/>
      <c r="M59" s="11"/>
      <c r="N59" s="11"/>
      <c r="O59" s="11"/>
    </row>
    <row r="60" spans="1:15" x14ac:dyDescent="0.25">
      <c r="A60" s="21">
        <v>45</v>
      </c>
      <c r="B60" s="22">
        <v>91505794</v>
      </c>
      <c r="C60" s="23">
        <v>63.6</v>
      </c>
      <c r="D60" s="66">
        <v>1.8008</v>
      </c>
      <c r="E60" s="83">
        <v>3.4390000000000001</v>
      </c>
      <c r="F60" s="24">
        <f t="shared" si="0"/>
        <v>1.6382000000000001</v>
      </c>
      <c r="G60" s="24"/>
      <c r="H60" s="24">
        <v>4.5212960270532378E-2</v>
      </c>
      <c r="I60" s="24">
        <v>1.6834129602705326</v>
      </c>
      <c r="J60" s="25"/>
      <c r="K60" s="26"/>
      <c r="L60" s="27"/>
      <c r="M60" s="11"/>
      <c r="N60" s="11"/>
      <c r="O60" s="11"/>
    </row>
    <row r="61" spans="1:15" x14ac:dyDescent="0.25">
      <c r="A61" s="21">
        <v>46</v>
      </c>
      <c r="B61" s="22">
        <v>91505797</v>
      </c>
      <c r="C61" s="23">
        <v>36.700000000000003</v>
      </c>
      <c r="D61" s="66">
        <v>1.3609</v>
      </c>
      <c r="E61" s="83">
        <v>2.141</v>
      </c>
      <c r="F61" s="24">
        <f t="shared" si="0"/>
        <v>0.78010000000000002</v>
      </c>
      <c r="G61" s="24"/>
      <c r="H61" s="24">
        <v>2.6089868583782046E-2</v>
      </c>
      <c r="I61" s="24">
        <v>0.80618986858378205</v>
      </c>
      <c r="J61" s="25"/>
      <c r="K61" s="26"/>
      <c r="L61" s="27"/>
      <c r="M61" s="11"/>
      <c r="N61" s="11"/>
      <c r="O61" s="11"/>
    </row>
    <row r="62" spans="1:15" x14ac:dyDescent="0.25">
      <c r="A62" s="21">
        <v>47</v>
      </c>
      <c r="B62" s="22">
        <v>91505796</v>
      </c>
      <c r="C62" s="23">
        <v>64</v>
      </c>
      <c r="D62" s="66">
        <v>1.4782999999999999</v>
      </c>
      <c r="E62" s="83">
        <v>2.5710000000000002</v>
      </c>
      <c r="F62" s="24">
        <f t="shared" si="0"/>
        <v>1.0927000000000002</v>
      </c>
      <c r="G62" s="24"/>
      <c r="H62" s="24">
        <v>4.5497318511227548E-2</v>
      </c>
      <c r="I62" s="24">
        <v>1.1381973185112277</v>
      </c>
      <c r="J62" s="25"/>
      <c r="K62" s="26"/>
      <c r="L62" s="27"/>
      <c r="M62" s="11"/>
      <c r="N62" s="11"/>
      <c r="O62" s="11"/>
    </row>
    <row r="63" spans="1:15" x14ac:dyDescent="0.25">
      <c r="A63" s="21">
        <v>48</v>
      </c>
      <c r="B63" s="22">
        <v>91505795</v>
      </c>
      <c r="C63" s="23">
        <v>45.7</v>
      </c>
      <c r="D63" s="66">
        <v>1.0662</v>
      </c>
      <c r="E63" s="83">
        <v>1.4019999999999999</v>
      </c>
      <c r="F63" s="24">
        <f t="shared" si="0"/>
        <v>0.33579999999999988</v>
      </c>
      <c r="G63" s="24"/>
      <c r="H63" s="24">
        <v>3.2487928999423418E-2</v>
      </c>
      <c r="I63" s="24">
        <v>0.36828792899942331</v>
      </c>
      <c r="J63" s="25"/>
      <c r="K63" s="26"/>
      <c r="L63" s="27"/>
      <c r="M63" s="11"/>
      <c r="N63" s="11"/>
      <c r="O63" s="11"/>
    </row>
    <row r="64" spans="1:15" x14ac:dyDescent="0.25">
      <c r="A64" s="21">
        <v>49</v>
      </c>
      <c r="B64" s="22">
        <v>91557127</v>
      </c>
      <c r="C64" s="23">
        <v>52.8</v>
      </c>
      <c r="D64" s="66">
        <v>1.304</v>
      </c>
      <c r="E64" s="83">
        <v>1.4770000000000001</v>
      </c>
      <c r="F64" s="24">
        <f t="shared" si="0"/>
        <v>0.17300000000000004</v>
      </c>
      <c r="G64" s="24"/>
      <c r="H64" s="24">
        <v>3.7535287771762717E-2</v>
      </c>
      <c r="I64" s="24">
        <v>0.21053528777176275</v>
      </c>
      <c r="J64" s="25"/>
      <c r="K64" s="26"/>
      <c r="L64" s="27"/>
      <c r="M64" s="11"/>
      <c r="N64" s="11"/>
      <c r="O64" s="11"/>
    </row>
    <row r="65" spans="1:15" x14ac:dyDescent="0.25">
      <c r="A65" s="76">
        <v>50</v>
      </c>
      <c r="B65" s="77">
        <v>91557129</v>
      </c>
      <c r="C65" s="78">
        <v>43.5</v>
      </c>
      <c r="D65" s="79">
        <v>0.374</v>
      </c>
      <c r="E65" s="87">
        <v>0.375</v>
      </c>
      <c r="F65" s="80"/>
      <c r="G65" s="80">
        <v>1.1185714285714285</v>
      </c>
      <c r="H65" s="24"/>
      <c r="I65" s="24">
        <v>1.1185714285714285</v>
      </c>
      <c r="J65" s="25"/>
      <c r="K65" s="26"/>
      <c r="L65" s="27"/>
      <c r="M65" s="11"/>
      <c r="N65" s="11"/>
      <c r="O65" s="11"/>
    </row>
    <row r="66" spans="1:15" x14ac:dyDescent="0.25">
      <c r="A66" s="21">
        <v>51</v>
      </c>
      <c r="B66" s="22">
        <v>91557130</v>
      </c>
      <c r="C66" s="23">
        <v>76.900000000000006</v>
      </c>
      <c r="D66" s="66">
        <v>2.09</v>
      </c>
      <c r="E66" s="83">
        <v>4.0999999999999996</v>
      </c>
      <c r="F66" s="24">
        <f t="shared" si="0"/>
        <v>2.0099999999999998</v>
      </c>
      <c r="G66" s="24"/>
      <c r="H66" s="24">
        <v>5.4667871773646848E-2</v>
      </c>
      <c r="I66" s="24">
        <v>2.0646678717736466</v>
      </c>
      <c r="J66" s="25"/>
      <c r="K66" s="26"/>
      <c r="L66" s="27"/>
      <c r="M66" s="11"/>
      <c r="N66" s="11"/>
      <c r="O66" s="11"/>
    </row>
    <row r="67" spans="1:15" x14ac:dyDescent="0.25">
      <c r="A67" s="21">
        <v>52</v>
      </c>
      <c r="B67" s="29">
        <v>91557126</v>
      </c>
      <c r="C67" s="23">
        <v>77.900000000000006</v>
      </c>
      <c r="D67" s="66">
        <v>2.5840000000000001</v>
      </c>
      <c r="E67" s="83">
        <v>4.0540000000000003</v>
      </c>
      <c r="F67" s="24">
        <f t="shared" si="0"/>
        <v>1.4700000000000002</v>
      </c>
      <c r="G67" s="24"/>
      <c r="H67" s="24">
        <v>5.5378767375384781E-2</v>
      </c>
      <c r="I67" s="24">
        <v>1.5253787673753849</v>
      </c>
      <c r="J67" s="25"/>
      <c r="K67" s="26"/>
      <c r="L67" s="27"/>
      <c r="M67" s="11"/>
      <c r="N67" s="11"/>
      <c r="O67" s="11"/>
    </row>
    <row r="68" spans="1:15" x14ac:dyDescent="0.25">
      <c r="A68" s="21">
        <v>53</v>
      </c>
      <c r="B68" s="22">
        <v>91557125</v>
      </c>
      <c r="C68" s="23">
        <v>47.8</v>
      </c>
      <c r="D68" s="66">
        <v>0.94799999999999995</v>
      </c>
      <c r="E68" s="83">
        <v>1.2210000000000001</v>
      </c>
      <c r="F68" s="24">
        <f t="shared" si="0"/>
        <v>0.27300000000000013</v>
      </c>
      <c r="G68" s="24"/>
      <c r="H68" s="24">
        <v>3.3980809763073071E-2</v>
      </c>
      <c r="I68" s="24">
        <v>0.30698080976307318</v>
      </c>
      <c r="J68" s="25"/>
      <c r="K68" s="26"/>
      <c r="L68" s="27"/>
      <c r="M68" s="11"/>
      <c r="N68" s="11"/>
      <c r="O68" s="11"/>
    </row>
    <row r="69" spans="1:15" x14ac:dyDescent="0.25">
      <c r="A69" s="76">
        <v>54</v>
      </c>
      <c r="B69" s="77">
        <v>91557123</v>
      </c>
      <c r="C69" s="78">
        <v>51.6</v>
      </c>
      <c r="D69" s="79">
        <v>0</v>
      </c>
      <c r="E69" s="79">
        <v>0</v>
      </c>
      <c r="F69" s="80"/>
      <c r="G69" s="80">
        <v>1.326857142857143</v>
      </c>
      <c r="H69" s="24"/>
      <c r="I69" s="24">
        <v>1.326857142857143</v>
      </c>
      <c r="J69" s="25"/>
      <c r="K69" s="26"/>
      <c r="L69" s="27"/>
      <c r="M69" s="11"/>
      <c r="N69" s="11"/>
      <c r="O69" s="11"/>
    </row>
    <row r="70" spans="1:15" x14ac:dyDescent="0.25">
      <c r="A70" s="21">
        <v>55</v>
      </c>
      <c r="B70" s="22">
        <v>91557128</v>
      </c>
      <c r="C70" s="23">
        <v>48.3</v>
      </c>
      <c r="D70" s="66">
        <v>1.0309999999999999</v>
      </c>
      <c r="E70" s="83">
        <v>1.948</v>
      </c>
      <c r="F70" s="24">
        <f t="shared" si="0"/>
        <v>0.91700000000000004</v>
      </c>
      <c r="G70" s="24"/>
      <c r="H70" s="24">
        <v>3.4336257563942034E-2</v>
      </c>
      <c r="I70" s="24">
        <v>0.95133625756394202</v>
      </c>
      <c r="J70" s="25"/>
      <c r="K70" s="26"/>
      <c r="L70" s="27"/>
      <c r="M70" s="11"/>
      <c r="N70" s="11"/>
      <c r="O70" s="11"/>
    </row>
    <row r="71" spans="1:15" x14ac:dyDescent="0.25">
      <c r="A71" s="76">
        <v>56</v>
      </c>
      <c r="B71" s="77">
        <v>91557124</v>
      </c>
      <c r="C71" s="78">
        <v>44.6</v>
      </c>
      <c r="D71" s="79">
        <v>0</v>
      </c>
      <c r="E71" s="79">
        <v>0</v>
      </c>
      <c r="F71" s="80"/>
      <c r="G71" s="80">
        <v>1.1468571428571428</v>
      </c>
      <c r="H71" s="24"/>
      <c r="I71" s="24">
        <v>1.1468571428571428</v>
      </c>
      <c r="J71" s="25"/>
      <c r="K71" s="26"/>
      <c r="L71" s="27"/>
      <c r="M71" s="11"/>
      <c r="N71" s="11"/>
      <c r="O71" s="11"/>
    </row>
    <row r="72" spans="1:15" x14ac:dyDescent="0.25">
      <c r="A72" s="21">
        <v>57</v>
      </c>
      <c r="B72" s="22">
        <v>91557115</v>
      </c>
      <c r="C72" s="23">
        <v>63.6</v>
      </c>
      <c r="D72" s="66">
        <v>0.35</v>
      </c>
      <c r="E72" s="83">
        <v>1.4750000000000001</v>
      </c>
      <c r="F72" s="24">
        <f t="shared" si="0"/>
        <v>1.125</v>
      </c>
      <c r="G72" s="24"/>
      <c r="H72" s="24">
        <v>4.5212960270532378E-2</v>
      </c>
      <c r="I72" s="24">
        <v>1.1702129602705325</v>
      </c>
      <c r="J72" s="25"/>
      <c r="K72" s="26"/>
      <c r="L72" s="27"/>
      <c r="M72" s="11"/>
      <c r="N72" s="11"/>
      <c r="O72" s="11"/>
    </row>
    <row r="73" spans="1:15" x14ac:dyDescent="0.25">
      <c r="A73" s="21">
        <v>58</v>
      </c>
      <c r="B73" s="22">
        <v>91557119</v>
      </c>
      <c r="C73" s="23">
        <v>36.6</v>
      </c>
      <c r="D73" s="66">
        <v>1.478</v>
      </c>
      <c r="E73" s="83">
        <v>2.383</v>
      </c>
      <c r="F73" s="24">
        <f t="shared" si="0"/>
        <v>0.90500000000000003</v>
      </c>
      <c r="G73" s="24"/>
      <c r="H73" s="24">
        <v>2.6018779023608253E-2</v>
      </c>
      <c r="I73" s="24">
        <v>0.9310187790236083</v>
      </c>
      <c r="J73" s="25"/>
      <c r="K73" s="26"/>
      <c r="L73" s="27"/>
      <c r="M73" s="11"/>
      <c r="N73" s="11"/>
      <c r="O73" s="11"/>
    </row>
    <row r="74" spans="1:15" x14ac:dyDescent="0.25">
      <c r="A74" s="21">
        <v>59</v>
      </c>
      <c r="B74" s="22">
        <v>91557121</v>
      </c>
      <c r="C74" s="23">
        <v>63.3</v>
      </c>
      <c r="D74" s="66">
        <v>1.988</v>
      </c>
      <c r="E74" s="83">
        <v>2.9790000000000001</v>
      </c>
      <c r="F74" s="24">
        <f t="shared" si="0"/>
        <v>0.9910000000000001</v>
      </c>
      <c r="G74" s="24"/>
      <c r="H74" s="24">
        <v>4.4999691590010986E-2</v>
      </c>
      <c r="I74" s="24">
        <v>1.0359996915900112</v>
      </c>
      <c r="J74" s="25"/>
      <c r="K74" s="26"/>
      <c r="L74" s="27"/>
      <c r="M74" s="11"/>
      <c r="N74" s="11"/>
      <c r="O74" s="11"/>
    </row>
    <row r="75" spans="1:15" x14ac:dyDescent="0.25">
      <c r="A75" s="76">
        <v>60</v>
      </c>
      <c r="B75" s="77">
        <v>91557120</v>
      </c>
      <c r="C75" s="78">
        <v>45.7</v>
      </c>
      <c r="D75" s="79">
        <v>0.221</v>
      </c>
      <c r="E75" s="87">
        <v>0.221</v>
      </c>
      <c r="F75" s="80"/>
      <c r="G75" s="80">
        <v>1.1751428571428573</v>
      </c>
      <c r="H75" s="24"/>
      <c r="I75" s="24">
        <v>1.1751428571428573</v>
      </c>
      <c r="J75" s="25"/>
      <c r="K75" s="26"/>
      <c r="L75" s="27"/>
      <c r="M75" s="11"/>
      <c r="N75" s="11"/>
      <c r="O75" s="11"/>
    </row>
    <row r="76" spans="1:15" x14ac:dyDescent="0.25">
      <c r="A76" s="21">
        <v>61</v>
      </c>
      <c r="B76" s="22">
        <v>91557027</v>
      </c>
      <c r="C76" s="23">
        <v>53.1</v>
      </c>
      <c r="D76" s="66">
        <v>2.2389999999999999</v>
      </c>
      <c r="E76" s="83">
        <v>3.5920000000000001</v>
      </c>
      <c r="F76" s="24">
        <f t="shared" si="0"/>
        <v>1.3530000000000002</v>
      </c>
      <c r="G76" s="24"/>
      <c r="H76" s="24">
        <v>3.7748556452284109E-2</v>
      </c>
      <c r="I76" s="24">
        <v>1.3907485564522843</v>
      </c>
      <c r="J76" s="25"/>
      <c r="K76" s="26"/>
      <c r="L76" s="27"/>
      <c r="M76" s="11"/>
      <c r="N76" s="11"/>
      <c r="O76" s="11"/>
    </row>
    <row r="77" spans="1:15" x14ac:dyDescent="0.25">
      <c r="A77" s="21">
        <v>62</v>
      </c>
      <c r="B77" s="22">
        <v>91557021</v>
      </c>
      <c r="C77" s="23">
        <v>43</v>
      </c>
      <c r="D77" s="66">
        <v>1.046</v>
      </c>
      <c r="E77" s="83">
        <v>2.0419999999999998</v>
      </c>
      <c r="F77" s="24">
        <f t="shared" si="0"/>
        <v>0.99599999999999977</v>
      </c>
      <c r="G77" s="24"/>
      <c r="H77" s="24">
        <v>3.0568510874731007E-2</v>
      </c>
      <c r="I77" s="24">
        <v>1.0265685108747309</v>
      </c>
      <c r="J77" s="25"/>
      <c r="K77" s="26"/>
      <c r="L77" s="27"/>
      <c r="M77" s="11"/>
      <c r="N77" s="11"/>
      <c r="O77" s="11"/>
    </row>
    <row r="78" spans="1:15" x14ac:dyDescent="0.25">
      <c r="A78" s="21">
        <v>63</v>
      </c>
      <c r="B78" s="22">
        <v>91557022</v>
      </c>
      <c r="C78" s="23">
        <v>76.7</v>
      </c>
      <c r="D78" s="66">
        <v>1.67</v>
      </c>
      <c r="E78" s="83">
        <v>3.2429999999999999</v>
      </c>
      <c r="F78" s="24">
        <f t="shared" si="0"/>
        <v>1.573</v>
      </c>
      <c r="G78" s="24"/>
      <c r="H78" s="24">
        <v>5.4525692653299263E-2</v>
      </c>
      <c r="I78" s="24">
        <v>1.6275256926532993</v>
      </c>
      <c r="J78" s="25"/>
      <c r="K78" s="26"/>
      <c r="L78" s="27"/>
      <c r="M78" s="11"/>
      <c r="N78" s="11"/>
      <c r="O78" s="11"/>
    </row>
    <row r="79" spans="1:15" x14ac:dyDescent="0.25">
      <c r="A79" s="21">
        <v>64</v>
      </c>
      <c r="B79" s="22">
        <v>91557025</v>
      </c>
      <c r="C79" s="23">
        <v>77.099999999999994</v>
      </c>
      <c r="D79" s="66">
        <v>2.206</v>
      </c>
      <c r="E79" s="83">
        <v>3.8010000000000002</v>
      </c>
      <c r="F79" s="24">
        <f t="shared" si="0"/>
        <v>1.5950000000000002</v>
      </c>
      <c r="G79" s="24"/>
      <c r="H79" s="24">
        <v>5.4810050893994426E-2</v>
      </c>
      <c r="I79" s="24">
        <v>1.6498100508939946</v>
      </c>
      <c r="J79" s="25"/>
      <c r="K79" s="26"/>
      <c r="L79" s="27"/>
      <c r="M79" s="11"/>
      <c r="N79" s="11"/>
      <c r="O79" s="11"/>
    </row>
    <row r="80" spans="1:15" x14ac:dyDescent="0.25">
      <c r="A80" s="21">
        <v>65</v>
      </c>
      <c r="B80" s="22">
        <v>91557026</v>
      </c>
      <c r="C80" s="23">
        <v>47.1</v>
      </c>
      <c r="D80" s="66">
        <v>0.13100000000000001</v>
      </c>
      <c r="E80" s="83">
        <v>0.439</v>
      </c>
      <c r="F80" s="24">
        <f t="shared" si="0"/>
        <v>0.308</v>
      </c>
      <c r="G80" s="24"/>
      <c r="H80" s="24">
        <v>3.3483182841856522E-2</v>
      </c>
      <c r="I80" s="24">
        <v>0.34148318284185653</v>
      </c>
      <c r="J80" s="25"/>
      <c r="K80" s="26"/>
      <c r="L80" s="27"/>
      <c r="M80" s="11"/>
      <c r="N80" s="11"/>
      <c r="O80" s="11"/>
    </row>
    <row r="81" spans="1:15" x14ac:dyDescent="0.25">
      <c r="A81" s="21">
        <v>66</v>
      </c>
      <c r="B81" s="22">
        <v>91557028</v>
      </c>
      <c r="C81" s="23">
        <v>52.2</v>
      </c>
      <c r="D81" s="66">
        <v>1.7949999999999999</v>
      </c>
      <c r="E81" s="83">
        <v>3.0209999999999999</v>
      </c>
      <c r="F81" s="24">
        <f t="shared" ref="F81:F143" si="1">E81-D81</f>
        <v>1.226</v>
      </c>
      <c r="G81" s="24"/>
      <c r="H81" s="24">
        <v>3.7108750410719968E-2</v>
      </c>
      <c r="I81" s="24">
        <v>1.2631087504107199</v>
      </c>
      <c r="J81" s="25"/>
      <c r="K81" s="26"/>
      <c r="L81" s="27"/>
      <c r="M81" s="11"/>
      <c r="N81" s="11"/>
      <c r="O81" s="11"/>
    </row>
    <row r="82" spans="1:15" x14ac:dyDescent="0.25">
      <c r="A82" s="76">
        <v>67</v>
      </c>
      <c r="B82" s="77">
        <v>91557029</v>
      </c>
      <c r="C82" s="78">
        <v>48.3</v>
      </c>
      <c r="D82" s="79">
        <v>0</v>
      </c>
      <c r="E82" s="79">
        <v>0</v>
      </c>
      <c r="F82" s="80"/>
      <c r="G82" s="80">
        <v>1.242</v>
      </c>
      <c r="H82" s="24"/>
      <c r="I82" s="24">
        <v>1.242</v>
      </c>
      <c r="J82" s="25"/>
      <c r="K82" s="26"/>
      <c r="L82" s="27"/>
      <c r="M82" s="11"/>
      <c r="N82" s="11"/>
      <c r="O82" s="11"/>
    </row>
    <row r="83" spans="1:15" x14ac:dyDescent="0.25">
      <c r="A83" s="21">
        <v>68</v>
      </c>
      <c r="B83" s="22">
        <v>91557030</v>
      </c>
      <c r="C83" s="23">
        <v>45</v>
      </c>
      <c r="D83" s="66">
        <v>0</v>
      </c>
      <c r="E83" s="88">
        <v>0.61499999999999999</v>
      </c>
      <c r="F83" s="24">
        <f t="shared" si="1"/>
        <v>0.61499999999999999</v>
      </c>
      <c r="G83" s="24"/>
      <c r="H83" s="24">
        <v>3.1990302078206863E-2</v>
      </c>
      <c r="I83" s="24">
        <v>0.64699030207820685</v>
      </c>
      <c r="J83" s="25"/>
      <c r="K83" s="26"/>
      <c r="L83" s="27"/>
      <c r="M83" s="11"/>
      <c r="N83" s="11"/>
      <c r="O83" s="11"/>
    </row>
    <row r="84" spans="1:15" x14ac:dyDescent="0.25">
      <c r="A84" s="21">
        <v>69</v>
      </c>
      <c r="B84" s="22">
        <v>91557032</v>
      </c>
      <c r="C84" s="23">
        <v>63.6</v>
      </c>
      <c r="D84" s="66">
        <v>1.409</v>
      </c>
      <c r="E84" s="83">
        <v>3.1040000000000001</v>
      </c>
      <c r="F84" s="24">
        <f t="shared" si="1"/>
        <v>1.6950000000000001</v>
      </c>
      <c r="G84" s="24"/>
      <c r="H84" s="24">
        <v>4.5212960270532378E-2</v>
      </c>
      <c r="I84" s="24">
        <v>1.7402129602705325</v>
      </c>
      <c r="J84" s="25"/>
      <c r="K84" s="26"/>
      <c r="L84" s="27"/>
      <c r="M84" s="11"/>
      <c r="N84" s="11"/>
      <c r="O84" s="11"/>
    </row>
    <row r="85" spans="1:15" x14ac:dyDescent="0.25">
      <c r="A85" s="21">
        <v>70</v>
      </c>
      <c r="B85" s="22">
        <v>91557033</v>
      </c>
      <c r="C85" s="23">
        <v>36.299999999999997</v>
      </c>
      <c r="D85" s="66">
        <v>1.1950000000000001</v>
      </c>
      <c r="E85" s="83">
        <v>1.694</v>
      </c>
      <c r="F85" s="24">
        <f t="shared" si="1"/>
        <v>0.49899999999999989</v>
      </c>
      <c r="G85" s="24"/>
      <c r="H85" s="24">
        <v>2.5805510343086872E-2</v>
      </c>
      <c r="I85" s="24">
        <v>0.52480551034308676</v>
      </c>
      <c r="J85" s="25"/>
      <c r="K85" s="26"/>
      <c r="L85" s="27"/>
      <c r="M85" s="11"/>
      <c r="N85" s="11"/>
      <c r="O85" s="11"/>
    </row>
    <row r="86" spans="1:15" x14ac:dyDescent="0.25">
      <c r="A86" s="21">
        <v>71</v>
      </c>
      <c r="B86" s="22">
        <v>91557034</v>
      </c>
      <c r="C86" s="23">
        <v>63.8</v>
      </c>
      <c r="D86" s="66">
        <v>1.829</v>
      </c>
      <c r="E86" s="83">
        <v>3.593</v>
      </c>
      <c r="F86" s="24">
        <f t="shared" si="1"/>
        <v>1.764</v>
      </c>
      <c r="G86" s="24"/>
      <c r="H86" s="24">
        <v>4.5355139390879956E-2</v>
      </c>
      <c r="I86" s="24">
        <v>1.80935513939088</v>
      </c>
      <c r="J86" s="25"/>
      <c r="K86" s="26"/>
      <c r="L86" s="27"/>
      <c r="M86" s="11"/>
      <c r="N86" s="11"/>
      <c r="O86" s="11"/>
    </row>
    <row r="87" spans="1:15" x14ac:dyDescent="0.25">
      <c r="A87" s="21">
        <v>72</v>
      </c>
      <c r="B87" s="22">
        <v>91557031</v>
      </c>
      <c r="C87" s="23">
        <v>45.3</v>
      </c>
      <c r="D87" s="66">
        <v>1.8380000000000001</v>
      </c>
      <c r="E87" s="83">
        <v>3.0259999999999998</v>
      </c>
      <c r="F87" s="24">
        <f t="shared" si="1"/>
        <v>1.1879999999999997</v>
      </c>
      <c r="G87" s="24"/>
      <c r="H87" s="24">
        <v>3.2203570758728248E-2</v>
      </c>
      <c r="I87" s="24">
        <v>1.220203570758728</v>
      </c>
      <c r="J87" s="25"/>
      <c r="K87" s="26"/>
      <c r="L87" s="27"/>
      <c r="M87" s="11"/>
      <c r="N87" s="11"/>
      <c r="O87" s="11"/>
    </row>
    <row r="88" spans="1:15" x14ac:dyDescent="0.25">
      <c r="A88" s="76">
        <v>73</v>
      </c>
      <c r="B88" s="77">
        <v>91556247</v>
      </c>
      <c r="C88" s="78">
        <v>53.2</v>
      </c>
      <c r="D88" s="79">
        <v>0.29599999999999999</v>
      </c>
      <c r="E88" s="87">
        <v>0.29599999999999999</v>
      </c>
      <c r="F88" s="80"/>
      <c r="G88" s="80">
        <v>1.3680000000000001</v>
      </c>
      <c r="H88" s="24"/>
      <c r="I88" s="24">
        <v>1.3680000000000001</v>
      </c>
      <c r="J88" s="25"/>
      <c r="K88" s="26"/>
      <c r="L88" s="27"/>
      <c r="M88" s="11"/>
      <c r="N88" s="11"/>
      <c r="O88" s="11"/>
    </row>
    <row r="89" spans="1:15" x14ac:dyDescent="0.25">
      <c r="A89" s="21">
        <v>74</v>
      </c>
      <c r="B89" s="22">
        <v>91556245</v>
      </c>
      <c r="C89" s="23">
        <v>43</v>
      </c>
      <c r="D89" s="66">
        <v>1.474</v>
      </c>
      <c r="E89" s="83">
        <v>2.4449999999999998</v>
      </c>
      <c r="F89" s="24">
        <f t="shared" si="1"/>
        <v>0.97099999999999986</v>
      </c>
      <c r="G89" s="24"/>
      <c r="H89" s="24">
        <v>3.0568510874731007E-2</v>
      </c>
      <c r="I89" s="24">
        <v>1.001568510874731</v>
      </c>
      <c r="J89" s="25"/>
      <c r="K89" s="26"/>
      <c r="L89" s="27"/>
      <c r="M89" s="11"/>
      <c r="N89" s="11"/>
      <c r="O89" s="11"/>
    </row>
    <row r="90" spans="1:15" x14ac:dyDescent="0.25">
      <c r="A90" s="21">
        <v>75</v>
      </c>
      <c r="B90" s="22">
        <v>91556249</v>
      </c>
      <c r="C90" s="23">
        <v>76.599999999999994</v>
      </c>
      <c r="D90" s="66">
        <v>0.85899999999999999</v>
      </c>
      <c r="E90" s="83">
        <v>1.41</v>
      </c>
      <c r="F90" s="24">
        <f t="shared" si="1"/>
        <v>0.55099999999999993</v>
      </c>
      <c r="G90" s="24"/>
      <c r="H90" s="24">
        <v>5.4454603093125463E-2</v>
      </c>
      <c r="I90" s="24">
        <v>0.60545460309312538</v>
      </c>
      <c r="J90" s="25"/>
      <c r="K90" s="26"/>
      <c r="L90" s="11"/>
      <c r="M90" s="11"/>
      <c r="N90" s="11"/>
      <c r="O90" s="11"/>
    </row>
    <row r="91" spans="1:15" x14ac:dyDescent="0.25">
      <c r="A91" s="21">
        <v>76</v>
      </c>
      <c r="B91" s="22">
        <v>91556246</v>
      </c>
      <c r="C91" s="23">
        <v>77</v>
      </c>
      <c r="D91" s="66">
        <v>1.694</v>
      </c>
      <c r="E91" s="83">
        <v>3.5739999999999998</v>
      </c>
      <c r="F91" s="24">
        <f t="shared" si="1"/>
        <v>1.88</v>
      </c>
      <c r="G91" s="24"/>
      <c r="H91" s="24">
        <v>5.4738961333820634E-2</v>
      </c>
      <c r="I91" s="24">
        <v>1.9347389613338206</v>
      </c>
      <c r="J91" s="25"/>
      <c r="K91" s="26"/>
      <c r="L91" s="26"/>
      <c r="M91" s="11"/>
      <c r="N91" s="11"/>
      <c r="O91" s="11"/>
    </row>
    <row r="92" spans="1:15" x14ac:dyDescent="0.25">
      <c r="A92" s="21">
        <v>77</v>
      </c>
      <c r="B92" s="22">
        <v>91556250</v>
      </c>
      <c r="C92" s="23">
        <v>47</v>
      </c>
      <c r="D92" s="66">
        <v>0</v>
      </c>
      <c r="E92" s="88">
        <v>0.57299999999999995</v>
      </c>
      <c r="F92" s="24">
        <f t="shared" si="1"/>
        <v>0.57299999999999995</v>
      </c>
      <c r="G92" s="24"/>
      <c r="H92" s="24">
        <v>3.341209328168273E-2</v>
      </c>
      <c r="I92" s="24">
        <v>0.60641209328168266</v>
      </c>
      <c r="J92" s="25"/>
      <c r="K92" s="26"/>
      <c r="L92" s="26"/>
      <c r="M92" s="11"/>
      <c r="N92" s="11"/>
      <c r="O92" s="11"/>
    </row>
    <row r="93" spans="1:15" x14ac:dyDescent="0.25">
      <c r="A93" s="21">
        <v>78</v>
      </c>
      <c r="B93" s="22">
        <v>91557001</v>
      </c>
      <c r="C93" s="23">
        <v>52.1</v>
      </c>
      <c r="D93" s="66">
        <v>1.3620000000000001</v>
      </c>
      <c r="E93" s="83">
        <v>2.2869999999999999</v>
      </c>
      <c r="F93" s="24">
        <f t="shared" si="1"/>
        <v>0.92499999999999982</v>
      </c>
      <c r="G93" s="24"/>
      <c r="H93" s="24">
        <v>3.7037660850546175E-2</v>
      </c>
      <c r="I93" s="24">
        <v>0.96203766085054598</v>
      </c>
      <c r="J93" s="25"/>
      <c r="K93" s="26"/>
      <c r="L93" s="26"/>
      <c r="M93" s="11"/>
      <c r="N93" s="11"/>
      <c r="O93" s="11"/>
    </row>
    <row r="94" spans="1:15" x14ac:dyDescent="0.25">
      <c r="A94" s="76">
        <v>79</v>
      </c>
      <c r="B94" s="77">
        <v>91557002</v>
      </c>
      <c r="C94" s="78">
        <v>48.3</v>
      </c>
      <c r="D94" s="79">
        <v>0</v>
      </c>
      <c r="E94" s="79">
        <v>0</v>
      </c>
      <c r="F94" s="80"/>
      <c r="G94" s="80">
        <v>1.242</v>
      </c>
      <c r="H94" s="24"/>
      <c r="I94" s="24">
        <v>1.242</v>
      </c>
      <c r="J94" s="25"/>
      <c r="K94" s="26"/>
      <c r="L94" s="26"/>
      <c r="M94" s="11"/>
      <c r="N94" s="11"/>
      <c r="O94" s="11"/>
    </row>
    <row r="95" spans="1:15" x14ac:dyDescent="0.25">
      <c r="A95" s="21">
        <v>80</v>
      </c>
      <c r="B95" s="22">
        <v>91556248</v>
      </c>
      <c r="C95" s="23">
        <v>44.6</v>
      </c>
      <c r="D95" s="66">
        <v>0.66300000000000003</v>
      </c>
      <c r="E95" s="83">
        <v>1.2549999999999999</v>
      </c>
      <c r="F95" s="24">
        <f t="shared" si="1"/>
        <v>0.59199999999999986</v>
      </c>
      <c r="G95" s="24"/>
      <c r="H95" s="24">
        <v>3.1705943837511692E-2</v>
      </c>
      <c r="I95" s="24">
        <v>0.62370594383751154</v>
      </c>
      <c r="J95" s="25"/>
      <c r="K95" s="26"/>
      <c r="L95" s="27"/>
      <c r="M95" s="11"/>
      <c r="N95" s="11"/>
      <c r="O95" s="11"/>
    </row>
    <row r="96" spans="1:15" x14ac:dyDescent="0.25">
      <c r="A96" s="21">
        <v>81</v>
      </c>
      <c r="B96" s="22">
        <v>91557020</v>
      </c>
      <c r="C96" s="23">
        <v>63.6</v>
      </c>
      <c r="D96" s="66">
        <v>1.2430000000000001</v>
      </c>
      <c r="E96" s="83">
        <v>2.1709999999999998</v>
      </c>
      <c r="F96" s="24">
        <f t="shared" si="1"/>
        <v>0.92799999999999971</v>
      </c>
      <c r="G96" s="24"/>
      <c r="H96" s="24">
        <v>4.5212960270532378E-2</v>
      </c>
      <c r="I96" s="24">
        <v>0.97321296027053206</v>
      </c>
      <c r="J96" s="25"/>
      <c r="K96" s="26"/>
      <c r="L96" s="27"/>
      <c r="M96" s="11"/>
      <c r="N96" s="11"/>
      <c r="O96" s="11"/>
    </row>
    <row r="97" spans="1:18" x14ac:dyDescent="0.25">
      <c r="A97" s="76">
        <v>82</v>
      </c>
      <c r="B97" s="77">
        <v>91557023</v>
      </c>
      <c r="C97" s="78">
        <v>36.299999999999997</v>
      </c>
      <c r="D97" s="79">
        <v>1E-3</v>
      </c>
      <c r="E97" s="79">
        <v>1E-3</v>
      </c>
      <c r="F97" s="80"/>
      <c r="G97" s="80">
        <v>0.93342857142857139</v>
      </c>
      <c r="H97" s="24"/>
      <c r="I97" s="24">
        <v>0.93342857142857139</v>
      </c>
      <c r="J97" s="25"/>
      <c r="K97" s="26"/>
      <c r="L97" s="27"/>
      <c r="M97" s="11"/>
      <c r="N97" s="11"/>
      <c r="O97" s="11"/>
    </row>
    <row r="98" spans="1:18" x14ac:dyDescent="0.25">
      <c r="A98" s="21">
        <v>83</v>
      </c>
      <c r="B98" s="22">
        <v>91557024</v>
      </c>
      <c r="C98" s="23">
        <v>64.3</v>
      </c>
      <c r="D98" s="66">
        <v>0.91900000000000004</v>
      </c>
      <c r="E98" s="83">
        <v>1.7869999999999999</v>
      </c>
      <c r="F98" s="24">
        <f t="shared" si="1"/>
        <v>0.86799999999999988</v>
      </c>
      <c r="G98" s="24"/>
      <c r="H98" s="24">
        <v>4.5710587191748919E-2</v>
      </c>
      <c r="I98" s="24">
        <v>0.9137105871917488</v>
      </c>
      <c r="J98" s="25"/>
      <c r="K98" s="26"/>
      <c r="L98" s="27"/>
      <c r="M98" s="11"/>
      <c r="N98" s="11"/>
      <c r="O98" s="11"/>
    </row>
    <row r="99" spans="1:18" x14ac:dyDescent="0.25">
      <c r="A99" s="21">
        <v>84</v>
      </c>
      <c r="B99" s="22">
        <v>91557019</v>
      </c>
      <c r="C99" s="23">
        <v>45.4</v>
      </c>
      <c r="D99" s="66">
        <v>0.93600000000000005</v>
      </c>
      <c r="E99" s="83">
        <v>2.1520000000000001</v>
      </c>
      <c r="F99" s="24">
        <f t="shared" si="1"/>
        <v>1.2160000000000002</v>
      </c>
      <c r="G99" s="24"/>
      <c r="H99" s="24">
        <v>3.227466031890204E-2</v>
      </c>
      <c r="I99" s="24">
        <v>1.2482746603189023</v>
      </c>
      <c r="J99" s="25"/>
      <c r="K99" s="26"/>
      <c r="L99" s="27"/>
      <c r="M99" s="11"/>
      <c r="N99" s="11"/>
      <c r="O99" s="11"/>
    </row>
    <row r="100" spans="1:18" x14ac:dyDescent="0.25">
      <c r="A100" s="21">
        <v>85</v>
      </c>
      <c r="B100" s="22">
        <v>91556237</v>
      </c>
      <c r="C100" s="23">
        <v>53</v>
      </c>
      <c r="D100" s="66">
        <v>2.0230000000000001</v>
      </c>
      <c r="E100" s="83">
        <v>3.0750000000000002</v>
      </c>
      <c r="F100" s="24">
        <f t="shared" si="1"/>
        <v>1.052</v>
      </c>
      <c r="G100" s="24"/>
      <c r="H100" s="24">
        <v>3.7677466892110309E-2</v>
      </c>
      <c r="I100" s="24">
        <v>1.0896774668921103</v>
      </c>
      <c r="J100" s="25"/>
      <c r="K100" s="26"/>
      <c r="L100" s="27"/>
      <c r="M100" s="11"/>
      <c r="N100" s="11"/>
      <c r="O100" s="11"/>
    </row>
    <row r="101" spans="1:18" x14ac:dyDescent="0.25">
      <c r="A101" s="21">
        <v>86</v>
      </c>
      <c r="B101" s="22">
        <v>91557056</v>
      </c>
      <c r="C101" s="23">
        <v>43</v>
      </c>
      <c r="D101" s="66">
        <v>0.39100000000000001</v>
      </c>
      <c r="E101" s="83">
        <v>0.63200000000000001</v>
      </c>
      <c r="F101" s="24">
        <f t="shared" si="1"/>
        <v>0.24099999999999999</v>
      </c>
      <c r="G101" s="24"/>
      <c r="H101" s="24">
        <v>3.0568510874731007E-2</v>
      </c>
      <c r="I101" s="24">
        <v>0.271568510874731</v>
      </c>
      <c r="J101" s="25"/>
      <c r="K101" s="26"/>
      <c r="L101" s="27"/>
      <c r="M101" s="11"/>
      <c r="N101" s="11"/>
      <c r="O101" s="11"/>
    </row>
    <row r="102" spans="1:18" x14ac:dyDescent="0.25">
      <c r="A102" s="21">
        <v>87</v>
      </c>
      <c r="B102" s="22">
        <v>91557058</v>
      </c>
      <c r="C102" s="23">
        <v>76.7</v>
      </c>
      <c r="D102" s="66">
        <v>2.831</v>
      </c>
      <c r="E102" s="83">
        <v>4.7190000000000003</v>
      </c>
      <c r="F102" s="24">
        <f t="shared" si="1"/>
        <v>1.8880000000000003</v>
      </c>
      <c r="G102" s="24"/>
      <c r="H102" s="24">
        <v>5.4525692653299263E-2</v>
      </c>
      <c r="I102" s="24">
        <v>1.9425256926532997</v>
      </c>
      <c r="J102" s="25"/>
      <c r="K102" s="26"/>
      <c r="L102" s="27"/>
      <c r="M102" s="11"/>
      <c r="N102" s="11"/>
      <c r="O102" s="11"/>
    </row>
    <row r="103" spans="1:18" x14ac:dyDescent="0.25">
      <c r="A103" s="21">
        <v>88</v>
      </c>
      <c r="B103" s="22">
        <v>91557057</v>
      </c>
      <c r="C103" s="23">
        <v>77.099999999999994</v>
      </c>
      <c r="D103" s="66">
        <v>1.385</v>
      </c>
      <c r="E103" s="83">
        <v>2.7570000000000001</v>
      </c>
      <c r="F103" s="24">
        <f t="shared" si="1"/>
        <v>1.3720000000000001</v>
      </c>
      <c r="G103" s="24"/>
      <c r="H103" s="24">
        <v>5.4810050893994426E-2</v>
      </c>
      <c r="I103" s="24">
        <v>1.4268100508939945</v>
      </c>
      <c r="J103" s="25"/>
      <c r="K103" s="26"/>
      <c r="L103" s="27"/>
      <c r="M103" s="11"/>
      <c r="N103" s="11"/>
      <c r="O103" s="11"/>
    </row>
    <row r="104" spans="1:18" x14ac:dyDescent="0.25">
      <c r="A104" s="21">
        <v>89</v>
      </c>
      <c r="B104" s="22">
        <v>91557055</v>
      </c>
      <c r="C104" s="23">
        <v>47.2</v>
      </c>
      <c r="D104" s="66">
        <v>1.5660000000000001</v>
      </c>
      <c r="E104" s="88">
        <v>1.619</v>
      </c>
      <c r="F104" s="24">
        <f t="shared" si="1"/>
        <v>5.2999999999999936E-2</v>
      </c>
      <c r="G104" s="24"/>
      <c r="H104" s="24">
        <v>3.3554272402030322E-2</v>
      </c>
      <c r="I104" s="24">
        <v>8.6554272402030258E-2</v>
      </c>
      <c r="J104" s="25"/>
      <c r="K104" s="26"/>
      <c r="L104" s="27"/>
      <c r="M104" s="11"/>
      <c r="N104" s="11"/>
      <c r="O104" s="11"/>
    </row>
    <row r="105" spans="1:18" x14ac:dyDescent="0.25">
      <c r="A105" s="21">
        <v>90</v>
      </c>
      <c r="B105" s="22">
        <v>91556240</v>
      </c>
      <c r="C105" s="23">
        <v>51.9</v>
      </c>
      <c r="D105" s="66">
        <v>0.40899999999999997</v>
      </c>
      <c r="E105" s="88">
        <v>0.40899999999999997</v>
      </c>
      <c r="F105" s="24">
        <f>E105-D105</f>
        <v>0</v>
      </c>
      <c r="G105" s="24"/>
      <c r="H105" s="24">
        <v>3.6895481730198583E-2</v>
      </c>
      <c r="I105" s="24">
        <v>3.6895481730198583E-2</v>
      </c>
      <c r="J105" s="113" t="s">
        <v>30</v>
      </c>
      <c r="L105" s="26"/>
      <c r="M105" s="11"/>
      <c r="N105" s="11"/>
      <c r="O105" s="11"/>
      <c r="P105" s="112"/>
      <c r="Q105" s="112"/>
      <c r="R105" s="112"/>
    </row>
    <row r="106" spans="1:18" x14ac:dyDescent="0.25">
      <c r="A106" s="21">
        <v>91</v>
      </c>
      <c r="B106" s="22">
        <v>91556238</v>
      </c>
      <c r="C106" s="23">
        <v>48.1</v>
      </c>
      <c r="D106" s="66">
        <v>0.22800000000000001</v>
      </c>
      <c r="E106" s="83">
        <v>0.58199999999999996</v>
      </c>
      <c r="F106" s="24">
        <f t="shared" si="1"/>
        <v>0.35399999999999998</v>
      </c>
      <c r="G106" s="24"/>
      <c r="H106" s="24">
        <v>3.4194078443594456E-2</v>
      </c>
      <c r="I106" s="24">
        <v>0.38819407844359444</v>
      </c>
      <c r="J106" s="25"/>
      <c r="K106" s="26"/>
      <c r="L106" s="11"/>
      <c r="M106" s="11"/>
      <c r="N106" s="11"/>
      <c r="O106" s="11"/>
    </row>
    <row r="107" spans="1:18" x14ac:dyDescent="0.25">
      <c r="A107" s="76">
        <v>92</v>
      </c>
      <c r="B107" s="77">
        <v>91556239</v>
      </c>
      <c r="C107" s="78">
        <v>44.7</v>
      </c>
      <c r="D107" s="79">
        <v>0</v>
      </c>
      <c r="E107" s="79">
        <v>0</v>
      </c>
      <c r="F107" s="80"/>
      <c r="G107" s="80">
        <v>1.1494285714285715</v>
      </c>
      <c r="H107" s="24"/>
      <c r="I107" s="24">
        <v>1.1494285714285715</v>
      </c>
      <c r="J107" s="25"/>
      <c r="K107" s="26"/>
      <c r="L107" s="27"/>
      <c r="M107" s="11"/>
      <c r="N107" s="11"/>
      <c r="O107" s="11"/>
    </row>
    <row r="108" spans="1:18" x14ac:dyDescent="0.25">
      <c r="A108" s="21">
        <v>93</v>
      </c>
      <c r="B108" s="22">
        <v>91556242</v>
      </c>
      <c r="C108" s="23">
        <v>64.2</v>
      </c>
      <c r="D108" s="66">
        <v>2.2200000000000002</v>
      </c>
      <c r="E108" s="83">
        <v>3.706</v>
      </c>
      <c r="F108" s="24">
        <f t="shared" si="1"/>
        <v>1.4859999999999998</v>
      </c>
      <c r="G108" s="24"/>
      <c r="H108" s="24">
        <v>4.5639497631575134E-2</v>
      </c>
      <c r="I108" s="24">
        <v>1.5316394976315748</v>
      </c>
      <c r="J108" s="25"/>
      <c r="K108" s="26"/>
      <c r="L108" s="27"/>
      <c r="M108" s="11"/>
      <c r="N108" s="11"/>
      <c r="O108" s="11"/>
    </row>
    <row r="109" spans="1:18" x14ac:dyDescent="0.25">
      <c r="A109" s="21">
        <v>94</v>
      </c>
      <c r="B109" s="22">
        <v>91556241</v>
      </c>
      <c r="C109" s="23">
        <v>36.200000000000003</v>
      </c>
      <c r="D109" s="66">
        <v>1.54</v>
      </c>
      <c r="E109" s="83">
        <v>2.6579999999999999</v>
      </c>
      <c r="F109" s="24">
        <f t="shared" si="1"/>
        <v>1.1179999999999999</v>
      </c>
      <c r="G109" s="24"/>
      <c r="H109" s="24">
        <v>2.5734420782913082E-2</v>
      </c>
      <c r="I109" s="24">
        <v>1.143734420782913</v>
      </c>
      <c r="J109" s="25"/>
      <c r="K109" s="26"/>
      <c r="L109" s="27"/>
      <c r="M109" s="11"/>
      <c r="N109" s="11"/>
      <c r="O109" s="11"/>
    </row>
    <row r="110" spans="1:18" x14ac:dyDescent="0.25">
      <c r="A110" s="21">
        <v>95</v>
      </c>
      <c r="B110" s="22">
        <v>91556243</v>
      </c>
      <c r="C110" s="23">
        <v>64.2</v>
      </c>
      <c r="D110" s="66">
        <v>2.2749999999999999</v>
      </c>
      <c r="E110" s="83">
        <v>3.6789999999999998</v>
      </c>
      <c r="F110" s="24">
        <f t="shared" si="1"/>
        <v>1.4039999999999999</v>
      </c>
      <c r="G110" s="24"/>
      <c r="H110" s="24">
        <v>4.5639497631575134E-2</v>
      </c>
      <c r="I110" s="24">
        <v>1.449639497631575</v>
      </c>
      <c r="J110" s="25"/>
      <c r="K110" s="26"/>
      <c r="L110" s="27"/>
      <c r="M110" s="11"/>
      <c r="N110" s="11"/>
      <c r="O110" s="11"/>
    </row>
    <row r="111" spans="1:18" x14ac:dyDescent="0.25">
      <c r="A111" s="21">
        <v>96</v>
      </c>
      <c r="B111" s="22">
        <v>91556244</v>
      </c>
      <c r="C111" s="23">
        <v>45.5</v>
      </c>
      <c r="D111" s="66">
        <v>1.2390000000000001</v>
      </c>
      <c r="E111" s="83">
        <v>1.956</v>
      </c>
      <c r="F111" s="24">
        <f t="shared" si="1"/>
        <v>0.71699999999999986</v>
      </c>
      <c r="G111" s="24"/>
      <c r="H111" s="24">
        <v>3.2345749879075833E-2</v>
      </c>
      <c r="I111" s="24">
        <v>0.74934574987907565</v>
      </c>
      <c r="J111" s="25"/>
      <c r="K111" s="26"/>
      <c r="L111" s="27"/>
      <c r="M111" s="11"/>
      <c r="N111" s="11"/>
      <c r="O111" s="11"/>
    </row>
    <row r="112" spans="1:18" x14ac:dyDescent="0.25">
      <c r="A112" s="21">
        <v>97</v>
      </c>
      <c r="B112" s="22">
        <v>91557066</v>
      </c>
      <c r="C112" s="23">
        <v>53.3</v>
      </c>
      <c r="D112" s="66">
        <v>1.83</v>
      </c>
      <c r="E112" s="83">
        <v>2.5310000000000001</v>
      </c>
      <c r="F112" s="24">
        <f t="shared" si="1"/>
        <v>0.70100000000000007</v>
      </c>
      <c r="G112" s="24"/>
      <c r="H112" s="24">
        <v>3.7890735572631687E-2</v>
      </c>
      <c r="I112" s="24">
        <v>0.73889073557263174</v>
      </c>
      <c r="J112" s="25"/>
      <c r="K112" s="26"/>
      <c r="L112" s="27"/>
      <c r="M112" s="11"/>
      <c r="N112" s="11"/>
      <c r="O112" s="11"/>
    </row>
    <row r="113" spans="1:15" x14ac:dyDescent="0.25">
      <c r="A113" s="21">
        <v>98</v>
      </c>
      <c r="B113" s="22">
        <v>91557063</v>
      </c>
      <c r="C113" s="23">
        <v>42.7</v>
      </c>
      <c r="D113" s="66">
        <v>1.492</v>
      </c>
      <c r="E113" s="83">
        <v>2.6280000000000001</v>
      </c>
      <c r="F113" s="24">
        <f t="shared" si="1"/>
        <v>1.1360000000000001</v>
      </c>
      <c r="G113" s="24"/>
      <c r="H113" s="24">
        <v>3.0355242194209625E-2</v>
      </c>
      <c r="I113" s="24">
        <v>1.1663552421942098</v>
      </c>
      <c r="J113" s="25"/>
      <c r="K113" s="26"/>
      <c r="L113" s="27"/>
      <c r="M113" s="11"/>
      <c r="N113" s="11"/>
      <c r="O113" s="11"/>
    </row>
    <row r="114" spans="1:15" x14ac:dyDescent="0.25">
      <c r="A114" s="21">
        <v>99</v>
      </c>
      <c r="B114" s="22">
        <v>91557059</v>
      </c>
      <c r="C114" s="23">
        <v>76.5</v>
      </c>
      <c r="D114" s="66">
        <v>1E-3</v>
      </c>
      <c r="E114" s="88">
        <v>0.11799999999999999</v>
      </c>
      <c r="F114" s="24">
        <f t="shared" si="1"/>
        <v>0.11699999999999999</v>
      </c>
      <c r="G114" s="24"/>
      <c r="H114" s="24">
        <v>5.438351353295167E-2</v>
      </c>
      <c r="I114" s="24">
        <v>0.17138351353295167</v>
      </c>
      <c r="J114" s="25"/>
      <c r="K114" s="26"/>
      <c r="L114" s="27"/>
      <c r="M114" s="11"/>
      <c r="N114" s="11"/>
      <c r="O114" s="11"/>
    </row>
    <row r="115" spans="1:15" x14ac:dyDescent="0.25">
      <c r="A115" s="21">
        <v>100</v>
      </c>
      <c r="B115" s="29">
        <v>91557064</v>
      </c>
      <c r="C115" s="23">
        <v>77</v>
      </c>
      <c r="D115" s="66">
        <v>3.4129999999999998</v>
      </c>
      <c r="E115" s="83">
        <v>5.9969999999999999</v>
      </c>
      <c r="F115" s="24">
        <f t="shared" si="1"/>
        <v>2.5840000000000001</v>
      </c>
      <c r="G115" s="24"/>
      <c r="H115" s="24">
        <v>5.4738961333820634E-2</v>
      </c>
      <c r="I115" s="24">
        <v>2.6387389613338206</v>
      </c>
      <c r="J115" s="25"/>
      <c r="K115" s="26"/>
      <c r="L115" s="27"/>
      <c r="M115" s="11"/>
      <c r="N115" s="11"/>
      <c r="O115" s="11"/>
    </row>
    <row r="116" spans="1:15" x14ac:dyDescent="0.25">
      <c r="A116" s="21">
        <v>101</v>
      </c>
      <c r="B116" s="22">
        <v>91557060</v>
      </c>
      <c r="C116" s="23">
        <v>47</v>
      </c>
      <c r="D116" s="66">
        <v>0.88400000000000001</v>
      </c>
      <c r="E116" s="83">
        <v>1.833</v>
      </c>
      <c r="F116" s="24">
        <f t="shared" si="1"/>
        <v>0.94899999999999995</v>
      </c>
      <c r="G116" s="24"/>
      <c r="H116" s="24">
        <v>3.341209328168273E-2</v>
      </c>
      <c r="I116" s="24">
        <v>0.98241209328168266</v>
      </c>
      <c r="J116" s="25"/>
      <c r="K116" s="26"/>
      <c r="L116" s="27"/>
      <c r="M116" s="11"/>
      <c r="N116" s="11"/>
      <c r="O116" s="11"/>
    </row>
    <row r="117" spans="1:15" x14ac:dyDescent="0.25">
      <c r="A117" s="21">
        <v>102</v>
      </c>
      <c r="B117" s="22">
        <v>91557065</v>
      </c>
      <c r="C117" s="23">
        <v>51.8</v>
      </c>
      <c r="D117" s="66">
        <v>0.221</v>
      </c>
      <c r="E117" s="83">
        <v>0.65500000000000003</v>
      </c>
      <c r="F117" s="24">
        <f t="shared" si="1"/>
        <v>0.43400000000000005</v>
      </c>
      <c r="G117" s="24"/>
      <c r="H117" s="24">
        <v>3.6824392170024797E-2</v>
      </c>
      <c r="I117" s="24">
        <v>0.47082439217002486</v>
      </c>
      <c r="J117" s="25"/>
      <c r="K117" s="26"/>
      <c r="L117" s="27"/>
      <c r="M117" s="11"/>
      <c r="N117" s="11"/>
      <c r="O117" s="11"/>
    </row>
    <row r="118" spans="1:15" x14ac:dyDescent="0.25">
      <c r="A118" s="21">
        <v>103</v>
      </c>
      <c r="B118" s="22">
        <v>91557062</v>
      </c>
      <c r="C118" s="23">
        <v>48.1</v>
      </c>
      <c r="D118" s="66">
        <v>1.486</v>
      </c>
      <c r="E118" s="83">
        <v>2.4460000000000002</v>
      </c>
      <c r="F118" s="24">
        <f t="shared" si="1"/>
        <v>0.96000000000000019</v>
      </c>
      <c r="G118" s="24"/>
      <c r="H118" s="24">
        <v>3.4194078443594456E-2</v>
      </c>
      <c r="I118" s="24">
        <v>0.99419407844359464</v>
      </c>
      <c r="J118" s="25"/>
      <c r="K118" s="26"/>
      <c r="L118" s="27"/>
      <c r="M118" s="11"/>
      <c r="N118" s="11"/>
      <c r="O118" s="11"/>
    </row>
    <row r="119" spans="1:15" x14ac:dyDescent="0.25">
      <c r="A119" s="21">
        <v>104</v>
      </c>
      <c r="B119" s="22">
        <v>91557061</v>
      </c>
      <c r="C119" s="23">
        <v>44.8</v>
      </c>
      <c r="D119" s="66">
        <v>1.3109999999999999</v>
      </c>
      <c r="E119" s="83">
        <v>2.4780000000000002</v>
      </c>
      <c r="F119" s="24">
        <f t="shared" si="1"/>
        <v>1.1670000000000003</v>
      </c>
      <c r="G119" s="24"/>
      <c r="H119" s="24">
        <v>3.1848122957859278E-2</v>
      </c>
      <c r="I119" s="24">
        <v>1.1988481229578596</v>
      </c>
      <c r="J119" s="25"/>
      <c r="K119" s="26"/>
      <c r="L119" s="27"/>
      <c r="M119" s="11"/>
      <c r="N119" s="11"/>
      <c r="O119" s="11"/>
    </row>
    <row r="120" spans="1:15" x14ac:dyDescent="0.25">
      <c r="A120" s="76">
        <v>105</v>
      </c>
      <c r="B120" s="77">
        <v>91557051</v>
      </c>
      <c r="C120" s="78">
        <v>64.099999999999994</v>
      </c>
      <c r="D120" s="79">
        <v>1E-3</v>
      </c>
      <c r="E120" s="79">
        <v>1E-3</v>
      </c>
      <c r="F120" s="80"/>
      <c r="G120" s="80">
        <v>1.6482857142857141</v>
      </c>
      <c r="H120" s="24"/>
      <c r="I120" s="24">
        <v>1.6482857142857141</v>
      </c>
      <c r="J120" s="25"/>
      <c r="K120" s="26"/>
      <c r="L120" s="27"/>
      <c r="M120" s="11"/>
      <c r="N120" s="11"/>
      <c r="O120" s="11"/>
    </row>
    <row r="121" spans="1:15" x14ac:dyDescent="0.25">
      <c r="A121" s="21">
        <v>106</v>
      </c>
      <c r="B121" s="22">
        <v>91557052</v>
      </c>
      <c r="C121" s="23">
        <v>36.200000000000003</v>
      </c>
      <c r="D121" s="66">
        <v>0.29099999999999998</v>
      </c>
      <c r="E121" s="83">
        <v>0.79700000000000004</v>
      </c>
      <c r="F121" s="24">
        <f t="shared" si="1"/>
        <v>0.50600000000000001</v>
      </c>
      <c r="G121" s="24"/>
      <c r="H121" s="24">
        <v>2.5734420782913082E-2</v>
      </c>
      <c r="I121" s="24">
        <v>0.53173442078291311</v>
      </c>
      <c r="J121" s="25"/>
      <c r="K121" s="26"/>
      <c r="L121" s="27"/>
      <c r="M121" s="11"/>
      <c r="N121" s="11"/>
      <c r="O121" s="11"/>
    </row>
    <row r="122" spans="1:15" x14ac:dyDescent="0.25">
      <c r="A122" s="21">
        <v>107</v>
      </c>
      <c r="B122" s="22">
        <v>91557054</v>
      </c>
      <c r="C122" s="23">
        <v>63.9</v>
      </c>
      <c r="D122" s="66">
        <v>2.7320000000000002</v>
      </c>
      <c r="E122" s="83">
        <v>4.524</v>
      </c>
      <c r="F122" s="24">
        <f t="shared" si="1"/>
        <v>1.7919999999999998</v>
      </c>
      <c r="G122" s="24"/>
      <c r="H122" s="24">
        <v>4.5426228951053749E-2</v>
      </c>
      <c r="I122" s="24">
        <v>1.8374262289510535</v>
      </c>
      <c r="J122" s="25"/>
      <c r="K122" s="26"/>
      <c r="L122" s="27"/>
      <c r="M122" s="11"/>
      <c r="N122" s="11"/>
      <c r="O122" s="11"/>
    </row>
    <row r="123" spans="1:15" x14ac:dyDescent="0.25">
      <c r="A123" s="21">
        <v>108</v>
      </c>
      <c r="B123" s="22">
        <v>91557053</v>
      </c>
      <c r="C123" s="23">
        <v>45.6</v>
      </c>
      <c r="D123" s="66">
        <v>1.1040000000000001</v>
      </c>
      <c r="E123" s="83">
        <v>1.5740000000000001</v>
      </c>
      <c r="F123" s="24">
        <f t="shared" si="1"/>
        <v>0.47</v>
      </c>
      <c r="G123" s="24"/>
      <c r="H123" s="24">
        <v>3.2416839439249626E-2</v>
      </c>
      <c r="I123" s="24">
        <v>0.50241683943924964</v>
      </c>
      <c r="J123" s="25"/>
      <c r="K123" s="26"/>
      <c r="L123" s="27"/>
      <c r="M123" s="11"/>
      <c r="N123" s="11"/>
      <c r="O123" s="11"/>
    </row>
    <row r="124" spans="1:15" x14ac:dyDescent="0.25">
      <c r="A124" s="21">
        <v>109</v>
      </c>
      <c r="B124" s="22">
        <v>91505767</v>
      </c>
      <c r="C124" s="23">
        <v>53.1</v>
      </c>
      <c r="D124" s="66">
        <v>1.2332000000000001</v>
      </c>
      <c r="E124" s="83">
        <v>2.343</v>
      </c>
      <c r="F124" s="24">
        <f t="shared" si="1"/>
        <v>1.1097999999999999</v>
      </c>
      <c r="G124" s="24"/>
      <c r="H124" s="24">
        <v>3.7748556452284109E-2</v>
      </c>
      <c r="I124" s="24">
        <v>1.147548556452284</v>
      </c>
      <c r="J124" s="25"/>
      <c r="K124" s="26"/>
      <c r="L124" s="27"/>
      <c r="M124" s="11"/>
      <c r="N124" s="11"/>
      <c r="O124" s="11"/>
    </row>
    <row r="125" spans="1:15" x14ac:dyDescent="0.25">
      <c r="A125" s="21">
        <v>110</v>
      </c>
      <c r="B125" s="22">
        <v>91505765</v>
      </c>
      <c r="C125" s="23">
        <v>42.8</v>
      </c>
      <c r="D125" s="66">
        <v>1.28</v>
      </c>
      <c r="E125" s="83">
        <v>2.242</v>
      </c>
      <c r="F125" s="24">
        <f t="shared" si="1"/>
        <v>0.96199999999999997</v>
      </c>
      <c r="G125" s="24"/>
      <c r="H125" s="24">
        <v>3.0426331754383418E-2</v>
      </c>
      <c r="I125" s="24">
        <v>0.99242633175438333</v>
      </c>
      <c r="J125" s="25"/>
      <c r="K125" s="26"/>
      <c r="L125" s="27"/>
      <c r="M125" s="11"/>
      <c r="N125" s="11"/>
      <c r="O125" s="11"/>
    </row>
    <row r="126" spans="1:15" x14ac:dyDescent="0.25">
      <c r="A126" s="21">
        <v>111</v>
      </c>
      <c r="B126" s="22">
        <v>91505764</v>
      </c>
      <c r="C126" s="23">
        <v>77</v>
      </c>
      <c r="D126" s="66">
        <v>0.57189999999999996</v>
      </c>
      <c r="E126" s="83">
        <v>2.4910000000000001</v>
      </c>
      <c r="F126" s="24">
        <f t="shared" si="1"/>
        <v>1.9191000000000003</v>
      </c>
      <c r="G126" s="24"/>
      <c r="H126" s="24">
        <v>5.4738961333820634E-2</v>
      </c>
      <c r="I126" s="24">
        <v>1.973838961333821</v>
      </c>
      <c r="J126" s="25"/>
      <c r="K126" s="26"/>
      <c r="L126" s="27"/>
      <c r="M126" s="11"/>
      <c r="N126" s="11"/>
      <c r="O126" s="11"/>
    </row>
    <row r="127" spans="1:15" x14ac:dyDescent="0.25">
      <c r="A127" s="21">
        <v>112</v>
      </c>
      <c r="B127" s="22">
        <v>91505760</v>
      </c>
      <c r="C127" s="23">
        <v>77.400000000000006</v>
      </c>
      <c r="D127" s="66">
        <v>2.1023999999999998</v>
      </c>
      <c r="E127" s="83">
        <v>3.331</v>
      </c>
      <c r="F127" s="24">
        <f t="shared" si="1"/>
        <v>1.2286000000000001</v>
      </c>
      <c r="G127" s="24"/>
      <c r="H127" s="24">
        <v>5.5023319574515811E-2</v>
      </c>
      <c r="I127" s="24">
        <v>1.2836233195745159</v>
      </c>
      <c r="J127" s="25"/>
      <c r="K127" s="26"/>
      <c r="L127" s="27"/>
      <c r="M127" s="11"/>
      <c r="N127" s="11"/>
      <c r="O127" s="11"/>
    </row>
    <row r="128" spans="1:15" x14ac:dyDescent="0.25">
      <c r="A128" s="21">
        <v>113</v>
      </c>
      <c r="B128" s="22">
        <v>91505761</v>
      </c>
      <c r="C128" s="23">
        <v>47</v>
      </c>
      <c r="D128" s="66">
        <v>1.4456</v>
      </c>
      <c r="E128" s="83">
        <v>2.331</v>
      </c>
      <c r="F128" s="24">
        <f t="shared" si="1"/>
        <v>0.88539999999999996</v>
      </c>
      <c r="G128" s="24"/>
      <c r="H128" s="24">
        <v>3.341209328168273E-2</v>
      </c>
      <c r="I128" s="24">
        <v>0.91881209328168267</v>
      </c>
      <c r="J128" s="25"/>
      <c r="K128" s="26"/>
      <c r="L128" s="27"/>
      <c r="M128" s="11"/>
      <c r="N128" s="11"/>
      <c r="O128" s="11"/>
    </row>
    <row r="129" spans="1:15" x14ac:dyDescent="0.25">
      <c r="A129" s="21">
        <v>114</v>
      </c>
      <c r="B129" s="22">
        <v>91505769</v>
      </c>
      <c r="C129" s="23">
        <v>52.2</v>
      </c>
      <c r="D129" s="66">
        <v>1.2223999999999999</v>
      </c>
      <c r="E129" s="83">
        <v>1.7529999999999999</v>
      </c>
      <c r="F129" s="24">
        <f t="shared" si="1"/>
        <v>0.53059999999999996</v>
      </c>
      <c r="G129" s="24"/>
      <c r="H129" s="24">
        <v>3.7108750410719968E-2</v>
      </c>
      <c r="I129" s="24">
        <v>0.56770875041071989</v>
      </c>
      <c r="J129" s="25"/>
      <c r="K129" s="26"/>
      <c r="L129" s="27"/>
      <c r="M129" s="11"/>
      <c r="N129" s="11"/>
      <c r="O129" s="11"/>
    </row>
    <row r="130" spans="1:15" x14ac:dyDescent="0.25">
      <c r="A130" s="21">
        <v>115</v>
      </c>
      <c r="B130" s="22">
        <v>91505766</v>
      </c>
      <c r="C130" s="23">
        <v>48.1</v>
      </c>
      <c r="D130" s="66">
        <v>1.3907</v>
      </c>
      <c r="E130" s="83">
        <v>2.5289999999999999</v>
      </c>
      <c r="F130" s="24">
        <f t="shared" si="1"/>
        <v>1.1382999999999999</v>
      </c>
      <c r="G130" s="24"/>
      <c r="H130" s="24">
        <v>3.4194078443594456E-2</v>
      </c>
      <c r="I130" s="24">
        <v>1.1724940784435942</v>
      </c>
      <c r="J130" s="25"/>
      <c r="K130" s="26"/>
      <c r="L130" s="27"/>
      <c r="M130" s="11"/>
      <c r="N130" s="11"/>
      <c r="O130" s="11"/>
    </row>
    <row r="131" spans="1:15" x14ac:dyDescent="0.25">
      <c r="A131" s="21">
        <v>116</v>
      </c>
      <c r="B131" s="22">
        <v>91505768</v>
      </c>
      <c r="C131" s="23">
        <v>44.6</v>
      </c>
      <c r="D131" s="66">
        <v>4.7899999999999998E-2</v>
      </c>
      <c r="E131" s="83">
        <v>0.20399999999999999</v>
      </c>
      <c r="F131" s="24">
        <f t="shared" si="1"/>
        <v>0.15609999999999999</v>
      </c>
      <c r="G131" s="24"/>
      <c r="H131" s="24">
        <v>3.1705943837511692E-2</v>
      </c>
      <c r="I131" s="24">
        <v>0.18780594383751167</v>
      </c>
      <c r="J131" s="25"/>
      <c r="K131" s="26"/>
      <c r="L131" s="27"/>
      <c r="M131" s="11"/>
      <c r="N131" s="11"/>
      <c r="O131" s="11"/>
    </row>
    <row r="132" spans="1:15" x14ac:dyDescent="0.25">
      <c r="A132" s="21">
        <v>117</v>
      </c>
      <c r="B132" s="22">
        <v>91505772</v>
      </c>
      <c r="C132" s="23">
        <v>64.3</v>
      </c>
      <c r="D132" s="66">
        <v>2.6533000000000002</v>
      </c>
      <c r="E132" s="83">
        <v>4.3769999999999998</v>
      </c>
      <c r="F132" s="24">
        <f t="shared" si="1"/>
        <v>1.7236999999999996</v>
      </c>
      <c r="G132" s="24"/>
      <c r="H132" s="24">
        <v>4.5710587191748919E-2</v>
      </c>
      <c r="I132" s="24">
        <v>1.7694105871917485</v>
      </c>
      <c r="J132" s="25"/>
      <c r="K132" s="26"/>
      <c r="L132" s="27"/>
      <c r="M132" s="11"/>
      <c r="N132" s="11"/>
      <c r="O132" s="11"/>
    </row>
    <row r="133" spans="1:15" x14ac:dyDescent="0.25">
      <c r="A133" s="21">
        <v>118</v>
      </c>
      <c r="B133" s="22">
        <v>91505770</v>
      </c>
      <c r="C133" s="23">
        <v>36.4</v>
      </c>
      <c r="D133" s="66">
        <v>0.81410000000000005</v>
      </c>
      <c r="E133" s="83">
        <v>1.2909999999999999</v>
      </c>
      <c r="F133" s="24">
        <f t="shared" si="1"/>
        <v>0.47689999999999988</v>
      </c>
      <c r="G133" s="24"/>
      <c r="H133" s="24">
        <v>2.5876599903260664E-2</v>
      </c>
      <c r="I133" s="24">
        <v>0.50277659990326051</v>
      </c>
      <c r="J133" s="25"/>
      <c r="K133" s="26"/>
      <c r="L133" s="27"/>
      <c r="M133" s="11"/>
      <c r="N133" s="11"/>
      <c r="O133" s="11"/>
    </row>
    <row r="134" spans="1:15" x14ac:dyDescent="0.25">
      <c r="A134" s="21">
        <v>119</v>
      </c>
      <c r="B134" s="22">
        <v>91505773</v>
      </c>
      <c r="C134" s="23">
        <v>64.900000000000006</v>
      </c>
      <c r="D134" s="66">
        <v>5.9400000000000001E-2</v>
      </c>
      <c r="E134" s="88">
        <v>0.11600000000000001</v>
      </c>
      <c r="F134" s="24">
        <f t="shared" si="1"/>
        <v>5.6600000000000004E-2</v>
      </c>
      <c r="G134" s="24"/>
      <c r="H134" s="24">
        <v>4.6137124552791689E-2</v>
      </c>
      <c r="I134" s="24">
        <v>0.10273712455279169</v>
      </c>
      <c r="J134" s="25"/>
      <c r="K134" s="26"/>
      <c r="L134" s="25"/>
      <c r="M134" s="11"/>
      <c r="N134" s="11"/>
      <c r="O134" s="11"/>
    </row>
    <row r="135" spans="1:15" x14ac:dyDescent="0.25">
      <c r="A135" s="21">
        <v>120</v>
      </c>
      <c r="B135" s="22">
        <v>91505771</v>
      </c>
      <c r="C135" s="23">
        <v>45.5</v>
      </c>
      <c r="D135" s="66">
        <v>1.48</v>
      </c>
      <c r="E135" s="83">
        <v>2.8359999999999999</v>
      </c>
      <c r="F135" s="24">
        <f t="shared" si="1"/>
        <v>1.3559999999999999</v>
      </c>
      <c r="G135" s="24"/>
      <c r="H135" s="24">
        <v>3.2345749879075833E-2</v>
      </c>
      <c r="I135" s="24">
        <v>1.3883457498790757</v>
      </c>
      <c r="J135" s="25"/>
      <c r="K135" s="26"/>
      <c r="L135" s="27"/>
      <c r="M135" s="11"/>
      <c r="N135" s="11"/>
      <c r="O135" s="11"/>
    </row>
    <row r="136" spans="1:15" x14ac:dyDescent="0.25">
      <c r="A136" s="21">
        <v>121</v>
      </c>
      <c r="B136" s="22">
        <v>91557071</v>
      </c>
      <c r="C136" s="23">
        <v>53.2</v>
      </c>
      <c r="D136" s="66">
        <v>2.1030000000000002</v>
      </c>
      <c r="E136" s="83">
        <v>3.4780000000000002</v>
      </c>
      <c r="F136" s="24">
        <f t="shared" si="1"/>
        <v>1.375</v>
      </c>
      <c r="G136" s="24"/>
      <c r="H136" s="24">
        <v>3.7819646012457894E-2</v>
      </c>
      <c r="I136" s="24">
        <v>1.4128196460124578</v>
      </c>
      <c r="J136" s="25"/>
      <c r="K136" s="26"/>
      <c r="L136" s="27"/>
      <c r="M136" s="11"/>
      <c r="N136" s="11"/>
      <c r="O136" s="11"/>
    </row>
    <row r="137" spans="1:15" x14ac:dyDescent="0.25">
      <c r="A137" s="76">
        <v>122</v>
      </c>
      <c r="B137" s="77">
        <v>91557069</v>
      </c>
      <c r="C137" s="78">
        <v>42.8</v>
      </c>
      <c r="D137" s="79">
        <v>0.11</v>
      </c>
      <c r="E137" s="79">
        <v>0.11</v>
      </c>
      <c r="F137" s="80"/>
      <c r="G137" s="80">
        <v>1.1005714285714285</v>
      </c>
      <c r="H137" s="24"/>
      <c r="I137" s="24">
        <v>1.1005714285714285</v>
      </c>
      <c r="J137" s="25"/>
      <c r="K137" s="26"/>
      <c r="L137" s="27"/>
      <c r="M137" s="11"/>
      <c r="N137" s="11"/>
      <c r="O137" s="11"/>
    </row>
    <row r="138" spans="1:15" x14ac:dyDescent="0.25">
      <c r="A138" s="21">
        <v>123</v>
      </c>
      <c r="B138" s="22">
        <v>91557070</v>
      </c>
      <c r="C138" s="23">
        <v>77.3</v>
      </c>
      <c r="D138" s="66">
        <v>3.4249999999999998</v>
      </c>
      <c r="E138" s="83">
        <v>5.2590000000000003</v>
      </c>
      <c r="F138" s="24">
        <f t="shared" si="1"/>
        <v>1.8340000000000005</v>
      </c>
      <c r="G138" s="24"/>
      <c r="H138" s="24">
        <v>5.4952230014342018E-2</v>
      </c>
      <c r="I138" s="24">
        <v>1.8889522300143424</v>
      </c>
      <c r="J138" s="25"/>
      <c r="K138" s="26"/>
      <c r="L138" s="27"/>
      <c r="M138" s="11"/>
      <c r="N138" s="11"/>
      <c r="O138" s="11"/>
    </row>
    <row r="139" spans="1:15" x14ac:dyDescent="0.25">
      <c r="A139" s="21">
        <v>124</v>
      </c>
      <c r="B139" s="22">
        <v>91557067</v>
      </c>
      <c r="C139" s="23">
        <v>77.900000000000006</v>
      </c>
      <c r="D139" s="66">
        <v>3.5529999999999999</v>
      </c>
      <c r="E139" s="66">
        <v>5.89</v>
      </c>
      <c r="F139" s="24">
        <f t="shared" si="1"/>
        <v>2.3369999999999997</v>
      </c>
      <c r="G139" s="24"/>
      <c r="H139" s="24">
        <v>5.5378767375384781E-2</v>
      </c>
      <c r="I139" s="24">
        <v>2.3923787673753845</v>
      </c>
      <c r="J139" s="25"/>
      <c r="K139" s="26"/>
      <c r="L139" s="27"/>
      <c r="M139" s="11"/>
      <c r="N139" s="11"/>
      <c r="O139" s="11"/>
    </row>
    <row r="140" spans="1:15" x14ac:dyDescent="0.25">
      <c r="A140" s="21">
        <v>125</v>
      </c>
      <c r="B140" s="22">
        <v>91557068</v>
      </c>
      <c r="C140" s="23">
        <v>47.1</v>
      </c>
      <c r="D140" s="66">
        <v>1.2589999999999999</v>
      </c>
      <c r="E140" s="83">
        <v>2.2570000000000001</v>
      </c>
      <c r="F140" s="24">
        <f t="shared" si="1"/>
        <v>0.99800000000000022</v>
      </c>
      <c r="G140" s="24"/>
      <c r="H140" s="24">
        <v>3.3483182841856522E-2</v>
      </c>
      <c r="I140" s="24">
        <v>1.0314831828418567</v>
      </c>
      <c r="J140" s="25"/>
      <c r="K140" s="26"/>
      <c r="L140" s="27"/>
      <c r="M140" s="11"/>
      <c r="N140" s="11"/>
      <c r="O140" s="11"/>
    </row>
    <row r="141" spans="1:15" x14ac:dyDescent="0.25">
      <c r="A141" s="21">
        <v>126</v>
      </c>
      <c r="B141" s="22">
        <v>91557072</v>
      </c>
      <c r="C141" s="23">
        <v>52</v>
      </c>
      <c r="D141" s="66">
        <v>1.3580000000000001</v>
      </c>
      <c r="E141" s="83">
        <v>2.2730000000000001</v>
      </c>
      <c r="F141" s="24">
        <f t="shared" si="1"/>
        <v>0.91500000000000004</v>
      </c>
      <c r="G141" s="24"/>
      <c r="H141" s="24">
        <v>3.6966571290372376E-2</v>
      </c>
      <c r="I141" s="24">
        <v>0.95196657129037243</v>
      </c>
      <c r="J141" s="25"/>
      <c r="K141" s="26"/>
      <c r="L141" s="27"/>
      <c r="M141" s="11"/>
      <c r="N141" s="11"/>
      <c r="O141" s="11"/>
    </row>
    <row r="142" spans="1:15" x14ac:dyDescent="0.25">
      <c r="A142" s="21">
        <v>127</v>
      </c>
      <c r="B142" s="22">
        <v>91557073</v>
      </c>
      <c r="C142" s="23">
        <v>48.1</v>
      </c>
      <c r="D142" s="66">
        <v>1.284</v>
      </c>
      <c r="E142" s="83">
        <v>1.911</v>
      </c>
      <c r="F142" s="24">
        <f t="shared" si="1"/>
        <v>0.627</v>
      </c>
      <c r="G142" s="24"/>
      <c r="H142" s="24">
        <v>3.4194078443594456E-2</v>
      </c>
      <c r="I142" s="24">
        <v>0.66119407844359446</v>
      </c>
      <c r="J142" s="25"/>
      <c r="K142" s="26"/>
      <c r="L142" s="27"/>
      <c r="M142" s="11"/>
      <c r="N142" s="11"/>
      <c r="O142" s="11"/>
    </row>
    <row r="143" spans="1:15" x14ac:dyDescent="0.25">
      <c r="A143" s="21">
        <v>128</v>
      </c>
      <c r="B143" s="22">
        <v>91557074</v>
      </c>
      <c r="C143" s="23">
        <v>44.7</v>
      </c>
      <c r="D143" s="66">
        <v>0.625</v>
      </c>
      <c r="E143" s="83">
        <v>0.66300000000000003</v>
      </c>
      <c r="F143" s="24">
        <f t="shared" si="1"/>
        <v>3.8000000000000034E-2</v>
      </c>
      <c r="G143" s="24"/>
      <c r="H143" s="24">
        <v>3.1777033397685492E-2</v>
      </c>
      <c r="I143" s="24">
        <v>6.9777033397685526E-2</v>
      </c>
      <c r="J143" s="25"/>
      <c r="K143" s="26"/>
      <c r="L143" s="27"/>
      <c r="M143" s="11"/>
      <c r="N143" s="11"/>
      <c r="O143" s="11"/>
    </row>
    <row r="144" spans="1:15" x14ac:dyDescent="0.25">
      <c r="A144" s="76">
        <v>129</v>
      </c>
      <c r="B144" s="77">
        <v>91505762</v>
      </c>
      <c r="C144" s="78">
        <v>64.2</v>
      </c>
      <c r="D144" s="79">
        <v>0.06</v>
      </c>
      <c r="E144" s="79">
        <v>0.06</v>
      </c>
      <c r="F144" s="80"/>
      <c r="G144" s="80">
        <v>1.6508571428571428</v>
      </c>
      <c r="H144" s="24"/>
      <c r="I144" s="24">
        <v>1.6508571428571428</v>
      </c>
      <c r="J144" s="25"/>
      <c r="K144" s="26"/>
      <c r="L144" s="27"/>
      <c r="M144" s="11"/>
      <c r="N144" s="11"/>
      <c r="O144" s="11"/>
    </row>
    <row r="145" spans="1:15" x14ac:dyDescent="0.25">
      <c r="A145" s="21">
        <v>130</v>
      </c>
      <c r="B145" s="22">
        <v>91505758</v>
      </c>
      <c r="C145" s="23">
        <v>36.299999999999997</v>
      </c>
      <c r="D145" s="66">
        <v>1.0133000000000001</v>
      </c>
      <c r="E145" s="83">
        <v>1.758</v>
      </c>
      <c r="F145" s="24">
        <f t="shared" ref="F145:F208" si="2">E145-D145</f>
        <v>0.74469999999999992</v>
      </c>
      <c r="G145" s="24"/>
      <c r="H145" s="24">
        <v>2.5805510343086872E-2</v>
      </c>
      <c r="I145" s="24">
        <v>0.77050551034308679</v>
      </c>
      <c r="J145" s="25"/>
      <c r="K145" s="26"/>
      <c r="L145" s="27"/>
      <c r="M145" s="11"/>
      <c r="N145" s="11"/>
      <c r="O145" s="11"/>
    </row>
    <row r="146" spans="1:15" x14ac:dyDescent="0.25">
      <c r="A146" s="21">
        <v>131</v>
      </c>
      <c r="B146" s="22">
        <v>91505759</v>
      </c>
      <c r="C146" s="23">
        <v>64.8</v>
      </c>
      <c r="D146" s="66">
        <v>2.7928000000000002</v>
      </c>
      <c r="E146" s="83">
        <v>3.6819999999999999</v>
      </c>
      <c r="F146" s="24">
        <f t="shared" si="2"/>
        <v>0.88919999999999977</v>
      </c>
      <c r="G146" s="24"/>
      <c r="H146" s="24">
        <v>4.6066034992617882E-2</v>
      </c>
      <c r="I146" s="24">
        <v>0.93526603499261762</v>
      </c>
      <c r="J146" s="25"/>
      <c r="K146" s="26"/>
      <c r="L146" s="27"/>
      <c r="M146" s="11"/>
      <c r="N146" s="11"/>
      <c r="O146" s="11"/>
    </row>
    <row r="147" spans="1:15" x14ac:dyDescent="0.25">
      <c r="A147" s="21">
        <v>132</v>
      </c>
      <c r="B147" s="22">
        <v>91505763</v>
      </c>
      <c r="C147" s="23">
        <v>45.5</v>
      </c>
      <c r="D147" s="66">
        <v>1.4810000000000001</v>
      </c>
      <c r="E147" s="83">
        <v>2.069</v>
      </c>
      <c r="F147" s="24">
        <f t="shared" si="2"/>
        <v>0.58799999999999986</v>
      </c>
      <c r="G147" s="24"/>
      <c r="H147" s="24">
        <v>3.2345749879075833E-2</v>
      </c>
      <c r="I147" s="24">
        <v>0.62034574987907565</v>
      </c>
      <c r="J147" s="25"/>
      <c r="K147" s="26"/>
      <c r="L147" s="27"/>
      <c r="M147" s="11"/>
      <c r="N147" s="11"/>
      <c r="O147" s="11"/>
    </row>
    <row r="148" spans="1:15" x14ac:dyDescent="0.25">
      <c r="A148" s="21">
        <v>133</v>
      </c>
      <c r="B148" s="22">
        <v>91557040</v>
      </c>
      <c r="C148" s="23">
        <v>53.1</v>
      </c>
      <c r="D148" s="66">
        <v>0.46300000000000002</v>
      </c>
      <c r="E148" s="83">
        <v>1.3340000000000001</v>
      </c>
      <c r="F148" s="24">
        <f t="shared" si="2"/>
        <v>0.871</v>
      </c>
      <c r="G148" s="24"/>
      <c r="H148" s="24">
        <v>3.7748556452284109E-2</v>
      </c>
      <c r="I148" s="24">
        <v>0.90874855645228414</v>
      </c>
      <c r="J148" s="25"/>
      <c r="K148" s="26"/>
      <c r="L148" s="27"/>
      <c r="M148" s="11"/>
      <c r="N148" s="11"/>
      <c r="O148" s="11"/>
    </row>
    <row r="149" spans="1:15" x14ac:dyDescent="0.25">
      <c r="A149" s="21">
        <v>134</v>
      </c>
      <c r="B149" s="22">
        <v>91557046</v>
      </c>
      <c r="C149" s="23">
        <v>42.7</v>
      </c>
      <c r="D149" s="66">
        <v>6.6000000000000003E-2</v>
      </c>
      <c r="E149" s="88">
        <v>0.30599999999999999</v>
      </c>
      <c r="F149" s="24">
        <f t="shared" si="2"/>
        <v>0.24</v>
      </c>
      <c r="G149" s="24"/>
      <c r="H149" s="24">
        <v>3.0355242194209625E-2</v>
      </c>
      <c r="I149" s="24">
        <v>0.27035524219420959</v>
      </c>
      <c r="J149" s="25"/>
      <c r="K149" s="26"/>
      <c r="L149" s="27"/>
      <c r="M149" s="11"/>
      <c r="N149" s="11"/>
      <c r="O149" s="11"/>
    </row>
    <row r="150" spans="1:15" x14ac:dyDescent="0.25">
      <c r="A150" s="21">
        <v>135</v>
      </c>
      <c r="B150" s="22">
        <v>91557050</v>
      </c>
      <c r="C150" s="23">
        <v>77</v>
      </c>
      <c r="D150" s="66">
        <v>2.8239999999999998</v>
      </c>
      <c r="E150" s="83">
        <v>4.867</v>
      </c>
      <c r="F150" s="24">
        <f t="shared" si="2"/>
        <v>2.0430000000000001</v>
      </c>
      <c r="G150" s="24"/>
      <c r="H150" s="24">
        <v>5.4738961333820634E-2</v>
      </c>
      <c r="I150" s="24">
        <v>2.0977389613338207</v>
      </c>
      <c r="J150" s="25"/>
      <c r="K150" s="26"/>
      <c r="L150" s="27"/>
      <c r="M150" s="11"/>
      <c r="N150" s="11"/>
      <c r="O150" s="11"/>
    </row>
    <row r="151" spans="1:15" x14ac:dyDescent="0.25">
      <c r="A151" s="21">
        <v>136</v>
      </c>
      <c r="B151" s="22">
        <v>91557049</v>
      </c>
      <c r="C151" s="23">
        <v>77.3</v>
      </c>
      <c r="D151" s="66">
        <v>3.242</v>
      </c>
      <c r="E151" s="83">
        <v>5.3419999999999996</v>
      </c>
      <c r="F151" s="24">
        <f t="shared" si="2"/>
        <v>2.0999999999999996</v>
      </c>
      <c r="G151" s="24"/>
      <c r="H151" s="24">
        <v>5.4952230014342018E-2</v>
      </c>
      <c r="I151" s="24">
        <v>2.1549522300143416</v>
      </c>
      <c r="J151" s="25"/>
      <c r="K151" s="26"/>
      <c r="L151" s="27"/>
      <c r="M151" s="11"/>
      <c r="N151" s="11"/>
      <c r="O151" s="11"/>
    </row>
    <row r="152" spans="1:15" x14ac:dyDescent="0.25">
      <c r="A152" s="21">
        <v>137</v>
      </c>
      <c r="B152" s="22">
        <v>91557045</v>
      </c>
      <c r="C152" s="23">
        <v>47</v>
      </c>
      <c r="D152" s="66">
        <v>1.0640000000000001</v>
      </c>
      <c r="E152" s="83">
        <v>1.627</v>
      </c>
      <c r="F152" s="24">
        <f t="shared" si="2"/>
        <v>0.56299999999999994</v>
      </c>
      <c r="G152" s="24"/>
      <c r="H152" s="24">
        <v>3.341209328168273E-2</v>
      </c>
      <c r="I152" s="24">
        <v>0.59641209328168265</v>
      </c>
      <c r="J152" s="25"/>
      <c r="K152" s="26"/>
      <c r="L152" s="27"/>
      <c r="M152" s="11"/>
      <c r="N152" s="11"/>
      <c r="O152" s="11"/>
    </row>
    <row r="153" spans="1:15" x14ac:dyDescent="0.25">
      <c r="A153" s="21">
        <v>138</v>
      </c>
      <c r="B153" s="22">
        <v>91557039</v>
      </c>
      <c r="C153" s="23">
        <v>51.9</v>
      </c>
      <c r="D153" s="66">
        <v>1.4610000000000001</v>
      </c>
      <c r="E153" s="83">
        <v>2.3639999999999999</v>
      </c>
      <c r="F153" s="24">
        <f t="shared" si="2"/>
        <v>0.9029999999999998</v>
      </c>
      <c r="G153" s="24"/>
      <c r="H153" s="24">
        <v>3.6895481730198583E-2</v>
      </c>
      <c r="I153" s="24">
        <v>0.93989548173019843</v>
      </c>
      <c r="J153" s="25"/>
      <c r="K153" s="26"/>
      <c r="L153" s="27"/>
      <c r="M153" s="11"/>
      <c r="N153" s="11"/>
      <c r="O153" s="11"/>
    </row>
    <row r="154" spans="1:15" x14ac:dyDescent="0.25">
      <c r="A154" s="21">
        <v>139</v>
      </c>
      <c r="B154" s="22">
        <v>91557036</v>
      </c>
      <c r="C154" s="23">
        <v>47.9</v>
      </c>
      <c r="D154" s="66">
        <v>0.42</v>
      </c>
      <c r="E154" s="83">
        <v>0.628</v>
      </c>
      <c r="F154" s="24">
        <f t="shared" si="2"/>
        <v>0.20800000000000002</v>
      </c>
      <c r="G154" s="24"/>
      <c r="H154" s="24">
        <v>3.4051899323246863E-2</v>
      </c>
      <c r="I154" s="24">
        <v>0.24205189932324689</v>
      </c>
      <c r="J154" s="25"/>
      <c r="K154" s="26"/>
      <c r="L154" s="27"/>
      <c r="M154" s="11"/>
      <c r="N154" s="11"/>
      <c r="O154" s="11"/>
    </row>
    <row r="155" spans="1:15" x14ac:dyDescent="0.25">
      <c r="A155" s="21">
        <v>140</v>
      </c>
      <c r="B155" s="22">
        <v>91557035</v>
      </c>
      <c r="C155" s="23">
        <v>44.2</v>
      </c>
      <c r="D155" s="66">
        <v>1.716</v>
      </c>
      <c r="E155" s="83">
        <v>3.0720000000000001</v>
      </c>
      <c r="F155" s="24">
        <f t="shared" si="2"/>
        <v>1.3560000000000001</v>
      </c>
      <c r="G155" s="24"/>
      <c r="H155" s="24">
        <v>3.1421585596816522E-2</v>
      </c>
      <c r="I155" s="24">
        <v>1.3874215855968166</v>
      </c>
      <c r="J155" s="25"/>
      <c r="K155" s="26"/>
      <c r="L155" s="27"/>
      <c r="M155" s="11"/>
      <c r="N155" s="11"/>
      <c r="O155" s="11"/>
    </row>
    <row r="156" spans="1:15" x14ac:dyDescent="0.25">
      <c r="A156" s="21">
        <v>141</v>
      </c>
      <c r="B156" s="22">
        <v>91557042</v>
      </c>
      <c r="C156" s="23">
        <v>64.400000000000006</v>
      </c>
      <c r="D156" s="66">
        <v>2.1800000000000002</v>
      </c>
      <c r="E156" s="83">
        <v>3.617</v>
      </c>
      <c r="F156" s="24">
        <f t="shared" si="2"/>
        <v>1.4369999999999998</v>
      </c>
      <c r="G156" s="24"/>
      <c r="H156" s="24">
        <v>4.5781676751922719E-2</v>
      </c>
      <c r="I156" s="24">
        <v>1.4827816767519226</v>
      </c>
      <c r="J156" s="25"/>
      <c r="K156" s="26"/>
      <c r="L156" s="27"/>
      <c r="M156" s="11"/>
      <c r="N156" s="11"/>
      <c r="O156" s="11"/>
    </row>
    <row r="157" spans="1:15" x14ac:dyDescent="0.25">
      <c r="A157" s="21">
        <v>142</v>
      </c>
      <c r="B157" s="22">
        <v>91557038</v>
      </c>
      <c r="C157" s="23">
        <v>36.200000000000003</v>
      </c>
      <c r="D157" s="66">
        <v>1.038</v>
      </c>
      <c r="E157" s="83">
        <v>1.6479999999999999</v>
      </c>
      <c r="F157" s="24">
        <f t="shared" si="2"/>
        <v>0.60999999999999988</v>
      </c>
      <c r="G157" s="24"/>
      <c r="H157" s="24">
        <v>2.5734420782913082E-2</v>
      </c>
      <c r="I157" s="24">
        <v>0.63573442078291298</v>
      </c>
      <c r="J157" s="25"/>
      <c r="K157" s="26"/>
      <c r="L157" s="27"/>
      <c r="M157" s="11"/>
      <c r="N157" s="11"/>
      <c r="O157" s="11"/>
    </row>
    <row r="158" spans="1:15" x14ac:dyDescent="0.25">
      <c r="A158" s="21">
        <v>143</v>
      </c>
      <c r="B158" s="22">
        <v>91557037</v>
      </c>
      <c r="C158" s="23">
        <v>64.2</v>
      </c>
      <c r="D158" s="66">
        <v>0.39300000000000002</v>
      </c>
      <c r="E158" s="83">
        <v>1.272</v>
      </c>
      <c r="F158" s="24">
        <f t="shared" si="2"/>
        <v>0.879</v>
      </c>
      <c r="G158" s="24"/>
      <c r="H158" s="24">
        <v>4.5639497631575134E-2</v>
      </c>
      <c r="I158" s="24">
        <v>0.92463949763157516</v>
      </c>
      <c r="J158" s="25"/>
      <c r="K158" s="26"/>
      <c r="L158" s="27"/>
      <c r="M158" s="11"/>
      <c r="N158" s="11"/>
      <c r="O158" s="11"/>
    </row>
    <row r="159" spans="1:15" x14ac:dyDescent="0.25">
      <c r="A159" s="21">
        <v>144</v>
      </c>
      <c r="B159" s="22">
        <v>91557014</v>
      </c>
      <c r="C159" s="23">
        <v>45.6</v>
      </c>
      <c r="D159" s="66">
        <v>1.6120000000000001</v>
      </c>
      <c r="E159" s="83">
        <v>2.4550000000000001</v>
      </c>
      <c r="F159" s="24">
        <f t="shared" si="2"/>
        <v>0.84299999999999997</v>
      </c>
      <c r="G159" s="24"/>
      <c r="H159" s="24">
        <v>3.2416839439249626E-2</v>
      </c>
      <c r="I159" s="24">
        <v>0.87541683943924964</v>
      </c>
      <c r="J159" s="25"/>
      <c r="K159" s="26"/>
      <c r="L159" s="27"/>
      <c r="M159" s="11"/>
      <c r="N159" s="11"/>
      <c r="O159" s="11"/>
    </row>
    <row r="160" spans="1:15" x14ac:dyDescent="0.25">
      <c r="A160" s="21">
        <v>145</v>
      </c>
      <c r="B160" s="22">
        <v>91557139</v>
      </c>
      <c r="C160" s="23">
        <v>53.4</v>
      </c>
      <c r="D160" s="66">
        <v>0.47299999999999998</v>
      </c>
      <c r="E160" s="83">
        <v>1.968</v>
      </c>
      <c r="F160" s="24">
        <f t="shared" si="2"/>
        <v>1.4950000000000001</v>
      </c>
      <c r="G160" s="24"/>
      <c r="H160" s="24">
        <v>3.796182513280548E-2</v>
      </c>
      <c r="I160" s="24">
        <v>1.5329618251328057</v>
      </c>
      <c r="J160" s="25"/>
      <c r="K160" s="26"/>
      <c r="L160" s="27"/>
      <c r="M160" s="11"/>
      <c r="N160" s="11"/>
      <c r="O160" s="11"/>
    </row>
    <row r="161" spans="1:22" x14ac:dyDescent="0.25">
      <c r="A161" s="21">
        <v>146</v>
      </c>
      <c r="B161" s="22">
        <v>91557143</v>
      </c>
      <c r="C161" s="23">
        <v>42.7</v>
      </c>
      <c r="D161" s="66">
        <v>0.86399999999999999</v>
      </c>
      <c r="E161" s="83">
        <v>1.4430000000000001</v>
      </c>
      <c r="F161" s="24">
        <f t="shared" si="2"/>
        <v>0.57900000000000007</v>
      </c>
      <c r="G161" s="24"/>
      <c r="H161" s="24">
        <v>3.0355242194209625E-2</v>
      </c>
      <c r="I161" s="24">
        <v>0.60935524219420967</v>
      </c>
      <c r="J161" s="25"/>
      <c r="K161" s="26"/>
      <c r="L161" s="27"/>
      <c r="M161" s="11"/>
      <c r="N161" s="11"/>
      <c r="O161" s="11"/>
    </row>
    <row r="162" spans="1:22" x14ac:dyDescent="0.25">
      <c r="A162" s="21">
        <v>147</v>
      </c>
      <c r="B162" s="22">
        <v>91557146</v>
      </c>
      <c r="C162" s="23">
        <v>76.900000000000006</v>
      </c>
      <c r="D162" s="66">
        <v>0.753</v>
      </c>
      <c r="E162" s="83">
        <v>1.2649999999999999</v>
      </c>
      <c r="F162" s="24">
        <f t="shared" si="2"/>
        <v>0.5119999999999999</v>
      </c>
      <c r="G162" s="24"/>
      <c r="H162" s="24">
        <v>5.4667871773646848E-2</v>
      </c>
      <c r="I162" s="24">
        <v>0.56666787177364675</v>
      </c>
      <c r="J162" s="25"/>
      <c r="K162" s="26"/>
      <c r="L162" s="27"/>
      <c r="M162" s="11"/>
      <c r="N162" s="11"/>
      <c r="O162" s="11"/>
    </row>
    <row r="163" spans="1:22" x14ac:dyDescent="0.25">
      <c r="A163" s="76">
        <v>148</v>
      </c>
      <c r="B163" s="77">
        <v>91557142</v>
      </c>
      <c r="C163" s="78">
        <v>77.599999999999994</v>
      </c>
      <c r="D163" s="79">
        <v>0.11799999999999999</v>
      </c>
      <c r="E163" s="87">
        <v>0.11799999999999999</v>
      </c>
      <c r="F163" s="80"/>
      <c r="G163" s="80">
        <v>1.9954285714285713</v>
      </c>
      <c r="H163" s="24"/>
      <c r="I163" s="24">
        <v>1.9954285714285713</v>
      </c>
      <c r="J163" s="25"/>
      <c r="K163" s="26"/>
      <c r="L163" s="27"/>
      <c r="M163" s="11"/>
      <c r="N163" s="11"/>
      <c r="O163" s="11"/>
    </row>
    <row r="164" spans="1:22" x14ac:dyDescent="0.25">
      <c r="A164" s="21">
        <v>149</v>
      </c>
      <c r="B164" s="22">
        <v>91557141</v>
      </c>
      <c r="C164" s="23">
        <v>47</v>
      </c>
      <c r="D164" s="66">
        <v>1.478</v>
      </c>
      <c r="E164" s="83">
        <v>2.5720000000000001</v>
      </c>
      <c r="F164" s="24">
        <f t="shared" si="2"/>
        <v>1.0940000000000001</v>
      </c>
      <c r="G164" s="24"/>
      <c r="H164" s="24">
        <v>3.341209328168273E-2</v>
      </c>
      <c r="I164" s="24">
        <v>1.1274120932816829</v>
      </c>
      <c r="J164" s="25"/>
      <c r="K164" s="26"/>
      <c r="L164" s="27"/>
      <c r="M164" s="11"/>
      <c r="N164" s="11"/>
      <c r="O164" s="11"/>
    </row>
    <row r="165" spans="1:22" x14ac:dyDescent="0.25">
      <c r="A165" s="76">
        <v>150</v>
      </c>
      <c r="B165" s="77">
        <v>91557140</v>
      </c>
      <c r="C165" s="78">
        <v>52.1</v>
      </c>
      <c r="D165" s="79">
        <v>5.5E-2</v>
      </c>
      <c r="E165" s="79">
        <v>5.5E-2</v>
      </c>
      <c r="F165" s="80"/>
      <c r="G165" s="80">
        <v>1.3397142857142856</v>
      </c>
      <c r="H165" s="24"/>
      <c r="I165" s="24">
        <v>1.3397142857142856</v>
      </c>
      <c r="J165" s="25"/>
      <c r="K165" s="26"/>
      <c r="L165" s="27"/>
      <c r="M165" s="11"/>
      <c r="N165" s="11"/>
      <c r="O165" s="11"/>
      <c r="P165" s="112"/>
      <c r="Q165" s="112"/>
      <c r="R165" s="112"/>
      <c r="S165" s="112"/>
      <c r="T165" s="112"/>
      <c r="U165" s="112"/>
      <c r="V165" s="112"/>
    </row>
    <row r="166" spans="1:22" x14ac:dyDescent="0.25">
      <c r="A166" s="76">
        <v>151</v>
      </c>
      <c r="B166" s="77">
        <v>91557144</v>
      </c>
      <c r="C166" s="78">
        <v>47.9</v>
      </c>
      <c r="D166" s="79">
        <v>0</v>
      </c>
      <c r="E166" s="79">
        <v>0</v>
      </c>
      <c r="F166" s="80"/>
      <c r="G166" s="80">
        <v>1.2317142857142858</v>
      </c>
      <c r="H166" s="24"/>
      <c r="I166" s="24">
        <v>1.2317142857142858</v>
      </c>
      <c r="J166" s="25"/>
      <c r="K166" s="26"/>
      <c r="L166" s="27"/>
      <c r="M166" s="11"/>
      <c r="N166" s="11"/>
      <c r="O166" s="11"/>
      <c r="P166" s="112"/>
      <c r="Q166" s="112"/>
      <c r="R166" s="112"/>
      <c r="S166" s="112"/>
      <c r="T166" s="112"/>
      <c r="U166" s="112"/>
      <c r="V166" s="112"/>
    </row>
    <row r="167" spans="1:22" x14ac:dyDescent="0.25">
      <c r="A167" s="76">
        <v>152</v>
      </c>
      <c r="B167" s="77">
        <v>91557145</v>
      </c>
      <c r="C167" s="78">
        <v>44.6</v>
      </c>
      <c r="D167" s="79">
        <f>0.119+0.26</f>
        <v>0.379</v>
      </c>
      <c r="E167" s="79">
        <v>0.379</v>
      </c>
      <c r="F167" s="80"/>
      <c r="G167" s="80">
        <v>1.1468571428571428</v>
      </c>
      <c r="H167" s="24"/>
      <c r="I167" s="24">
        <v>1.1468571428571428</v>
      </c>
      <c r="J167" s="25"/>
      <c r="K167" s="26"/>
      <c r="L167" s="25"/>
      <c r="M167" s="26"/>
      <c r="N167" s="27"/>
      <c r="O167" s="11"/>
      <c r="P167" s="112"/>
      <c r="Q167" s="112"/>
      <c r="R167" s="112"/>
      <c r="S167" s="112"/>
      <c r="T167" s="112"/>
      <c r="U167" s="112"/>
      <c r="V167" s="112"/>
    </row>
    <row r="168" spans="1:22" x14ac:dyDescent="0.25">
      <c r="A168" s="21">
        <v>153</v>
      </c>
      <c r="B168" s="22">
        <v>91557048</v>
      </c>
      <c r="C168" s="23">
        <v>64.7</v>
      </c>
      <c r="D168" s="66">
        <f>0.571+1.139</f>
        <v>1.71</v>
      </c>
      <c r="E168" s="83">
        <v>1.9470000000000001</v>
      </c>
      <c r="F168" s="24">
        <f t="shared" si="2"/>
        <v>0.2370000000000001</v>
      </c>
      <c r="G168" s="24"/>
      <c r="H168" s="24">
        <v>4.5994945432444097E-2</v>
      </c>
      <c r="I168" s="24">
        <v>0.28299494543244419</v>
      </c>
      <c r="J168" s="25"/>
      <c r="K168" s="26"/>
      <c r="L168" s="25"/>
      <c r="M168" s="26"/>
      <c r="N168" s="27"/>
      <c r="O168" s="11"/>
      <c r="P168" s="112"/>
      <c r="Q168" s="112"/>
      <c r="R168" s="112"/>
      <c r="S168" s="112"/>
      <c r="T168" s="112"/>
      <c r="U168" s="112"/>
      <c r="V168" s="112"/>
    </row>
    <row r="169" spans="1:22" x14ac:dyDescent="0.25">
      <c r="A169" s="21">
        <v>154</v>
      </c>
      <c r="B169" s="22">
        <v>91557043</v>
      </c>
      <c r="C169" s="23">
        <v>36</v>
      </c>
      <c r="D169" s="66">
        <v>0.502</v>
      </c>
      <c r="E169" s="83">
        <v>1.117</v>
      </c>
      <c r="F169" s="24">
        <f t="shared" si="2"/>
        <v>0.61499999999999999</v>
      </c>
      <c r="G169" s="24"/>
      <c r="H169" s="24">
        <v>2.5592241662565494E-2</v>
      </c>
      <c r="I169" s="24">
        <v>0.64059224166256545</v>
      </c>
      <c r="J169" s="25"/>
      <c r="K169" s="26"/>
      <c r="L169" s="25"/>
      <c r="M169" s="26"/>
      <c r="N169" s="27"/>
      <c r="O169" s="11"/>
      <c r="P169" s="112"/>
      <c r="Q169" s="112"/>
      <c r="R169" s="112"/>
      <c r="S169" s="112"/>
      <c r="T169" s="112"/>
      <c r="U169" s="112"/>
      <c r="V169" s="112"/>
    </row>
    <row r="170" spans="1:22" x14ac:dyDescent="0.25">
      <c r="A170" s="21">
        <v>155</v>
      </c>
      <c r="B170" s="22">
        <v>91557047</v>
      </c>
      <c r="C170" s="23">
        <v>64.599999999999994</v>
      </c>
      <c r="D170" s="66">
        <v>2.8330000000000002</v>
      </c>
      <c r="E170" s="66">
        <v>2.97</v>
      </c>
      <c r="F170" s="24">
        <f t="shared" si="2"/>
        <v>0.13700000000000001</v>
      </c>
      <c r="G170" s="24"/>
      <c r="H170" s="24">
        <v>4.5923855872270297E-2</v>
      </c>
      <c r="I170" s="24">
        <v>0.18292385587227031</v>
      </c>
      <c r="J170" s="25"/>
      <c r="K170" s="26"/>
      <c r="L170" s="25"/>
      <c r="M170" s="26"/>
      <c r="N170" s="27"/>
      <c r="O170" s="11"/>
      <c r="P170" s="112"/>
      <c r="Q170" s="112"/>
      <c r="R170" s="112"/>
      <c r="S170" s="112"/>
      <c r="T170" s="112"/>
      <c r="U170" s="112"/>
      <c r="V170" s="112"/>
    </row>
    <row r="171" spans="1:22" x14ac:dyDescent="0.25">
      <c r="A171" s="21">
        <v>156</v>
      </c>
      <c r="B171" s="22">
        <v>91557044</v>
      </c>
      <c r="C171" s="23">
        <v>45.2</v>
      </c>
      <c r="D171" s="24">
        <v>2.87</v>
      </c>
      <c r="E171" s="24">
        <v>2.87</v>
      </c>
      <c r="F171" s="24">
        <f t="shared" si="2"/>
        <v>0</v>
      </c>
      <c r="G171" s="24"/>
      <c r="H171" s="24">
        <v>3.2132481198554455E-2</v>
      </c>
      <c r="I171" s="24">
        <v>3.2132481198554455E-2</v>
      </c>
      <c r="J171" s="113" t="s">
        <v>31</v>
      </c>
      <c r="K171" s="26"/>
      <c r="L171" s="25"/>
      <c r="M171" s="26"/>
      <c r="N171" s="27"/>
      <c r="O171" s="11"/>
      <c r="P171" s="112"/>
      <c r="Q171" s="112"/>
      <c r="R171" s="112"/>
      <c r="S171" s="112"/>
      <c r="T171" s="112"/>
      <c r="U171" s="112"/>
      <c r="V171" s="112"/>
    </row>
    <row r="172" spans="1:22" x14ac:dyDescent="0.25">
      <c r="A172" s="21">
        <v>157</v>
      </c>
      <c r="B172" s="22">
        <v>91557134</v>
      </c>
      <c r="C172" s="23">
        <v>53.3</v>
      </c>
      <c r="D172" s="66">
        <v>6.2E-2</v>
      </c>
      <c r="E172" s="88">
        <v>0.19900000000000001</v>
      </c>
      <c r="F172" s="24">
        <f t="shared" si="2"/>
        <v>0.13700000000000001</v>
      </c>
      <c r="G172" s="24"/>
      <c r="H172" s="24">
        <v>3.7890735572631687E-2</v>
      </c>
      <c r="I172" s="24">
        <v>0.17489073557263168</v>
      </c>
      <c r="J172" s="25"/>
      <c r="K172" s="26"/>
      <c r="L172" s="25"/>
      <c r="M172" s="26"/>
      <c r="N172" s="27"/>
      <c r="O172" s="11"/>
      <c r="P172" s="112"/>
      <c r="Q172" s="112"/>
      <c r="R172" s="112"/>
      <c r="S172" s="112"/>
      <c r="T172" s="112"/>
      <c r="U172" s="112"/>
      <c r="V172" s="112"/>
    </row>
    <row r="173" spans="1:22" x14ac:dyDescent="0.25">
      <c r="A173" s="21">
        <v>158</v>
      </c>
      <c r="B173" s="22">
        <v>91557005</v>
      </c>
      <c r="C173" s="23">
        <v>42.7</v>
      </c>
      <c r="D173" s="66">
        <v>7.6999999999999999E-2</v>
      </c>
      <c r="E173" s="83">
        <v>9.1999999999999998E-2</v>
      </c>
      <c r="F173" s="24">
        <f t="shared" si="2"/>
        <v>1.4999999999999999E-2</v>
      </c>
      <c r="G173" s="24"/>
      <c r="H173" s="24">
        <v>3.0355242194209625E-2</v>
      </c>
      <c r="I173" s="24">
        <v>4.5355242194209625E-2</v>
      </c>
      <c r="J173" s="25"/>
      <c r="K173" s="26"/>
      <c r="L173" s="25"/>
      <c r="M173" s="26"/>
      <c r="N173" s="27"/>
      <c r="O173" s="11"/>
      <c r="P173" s="112"/>
      <c r="Q173" s="112"/>
      <c r="R173" s="112"/>
      <c r="S173" s="112"/>
      <c r="T173" s="112"/>
      <c r="U173" s="112"/>
      <c r="V173" s="112"/>
    </row>
    <row r="174" spans="1:22" x14ac:dyDescent="0.25">
      <c r="A174" s="76">
        <v>159</v>
      </c>
      <c r="B174" s="77">
        <v>91557006</v>
      </c>
      <c r="C174" s="78">
        <v>77.099999999999994</v>
      </c>
      <c r="D174" s="79">
        <v>0</v>
      </c>
      <c r="E174" s="79">
        <v>0</v>
      </c>
      <c r="F174" s="80"/>
      <c r="G174" s="80">
        <v>1.9825714285714284</v>
      </c>
      <c r="H174" s="24"/>
      <c r="I174" s="24">
        <v>1.9825714285714284</v>
      </c>
      <c r="J174" s="25"/>
      <c r="K174" s="26"/>
      <c r="L174" s="25"/>
      <c r="M174" s="26"/>
      <c r="N174" s="27"/>
      <c r="O174" s="11"/>
      <c r="P174" s="112"/>
      <c r="Q174" s="112"/>
      <c r="R174" s="112"/>
      <c r="S174" s="112"/>
      <c r="T174" s="112"/>
      <c r="U174" s="112"/>
      <c r="V174" s="112"/>
    </row>
    <row r="175" spans="1:22" x14ac:dyDescent="0.25">
      <c r="A175" s="76">
        <v>160</v>
      </c>
      <c r="B175" s="77">
        <v>91557003</v>
      </c>
      <c r="C175" s="78">
        <v>77.7</v>
      </c>
      <c r="D175" s="79">
        <v>0</v>
      </c>
      <c r="E175" s="79">
        <v>0</v>
      </c>
      <c r="F175" s="80"/>
      <c r="G175" s="80">
        <v>1.998</v>
      </c>
      <c r="H175" s="24"/>
      <c r="I175" s="24">
        <v>1.998</v>
      </c>
      <c r="J175" s="25"/>
      <c r="K175" s="26"/>
      <c r="L175" s="27"/>
      <c r="M175" s="11"/>
      <c r="N175" s="11"/>
      <c r="O175" s="11"/>
      <c r="P175" s="112"/>
      <c r="Q175" s="112"/>
      <c r="R175" s="112"/>
      <c r="S175" s="112"/>
      <c r="T175" s="112"/>
      <c r="U175" s="112"/>
      <c r="V175" s="112"/>
    </row>
    <row r="176" spans="1:22" x14ac:dyDescent="0.25">
      <c r="A176" s="21">
        <v>161</v>
      </c>
      <c r="B176" s="22">
        <v>91557004</v>
      </c>
      <c r="C176" s="23">
        <v>46.9</v>
      </c>
      <c r="D176" s="24">
        <v>0.182</v>
      </c>
      <c r="E176" s="83">
        <v>0.65600000000000003</v>
      </c>
      <c r="F176" s="24">
        <f t="shared" si="2"/>
        <v>0.47400000000000003</v>
      </c>
      <c r="G176" s="24"/>
      <c r="H176" s="24">
        <v>3.334100372150893E-2</v>
      </c>
      <c r="I176" s="24">
        <v>0.50734100372150892</v>
      </c>
      <c r="J176" s="25"/>
      <c r="K176" s="26"/>
      <c r="L176" s="27"/>
      <c r="M176" s="11"/>
      <c r="N176" s="11"/>
      <c r="O176" s="11"/>
      <c r="P176" s="112"/>
      <c r="Q176" s="112"/>
      <c r="R176" s="112"/>
      <c r="S176" s="112"/>
      <c r="T176" s="112"/>
      <c r="U176" s="112"/>
      <c r="V176" s="112"/>
    </row>
    <row r="177" spans="1:15" x14ac:dyDescent="0.25">
      <c r="A177" s="21">
        <v>162</v>
      </c>
      <c r="B177" s="22">
        <v>91557132</v>
      </c>
      <c r="C177" s="23">
        <v>52.1</v>
      </c>
      <c r="D177" s="24">
        <v>0.57699999999999996</v>
      </c>
      <c r="E177" s="83">
        <v>1.2649999999999999</v>
      </c>
      <c r="F177" s="24">
        <f t="shared" si="2"/>
        <v>0.68799999999999994</v>
      </c>
      <c r="G177" s="24"/>
      <c r="H177" s="24">
        <v>3.7037660850546175E-2</v>
      </c>
      <c r="I177" s="24">
        <v>0.72503766085054611</v>
      </c>
      <c r="J177" s="25"/>
      <c r="K177" s="26"/>
      <c r="L177" s="27"/>
      <c r="M177" s="11"/>
      <c r="N177" s="11"/>
      <c r="O177" s="11"/>
    </row>
    <row r="178" spans="1:15" x14ac:dyDescent="0.25">
      <c r="A178" s="76">
        <v>163</v>
      </c>
      <c r="B178" s="77">
        <v>91557133</v>
      </c>
      <c r="C178" s="78">
        <v>48.3</v>
      </c>
      <c r="D178" s="80">
        <v>0.03</v>
      </c>
      <c r="E178" s="80">
        <v>0.03</v>
      </c>
      <c r="F178" s="80"/>
      <c r="G178" s="80">
        <v>1.242</v>
      </c>
      <c r="H178" s="24"/>
      <c r="I178" s="24">
        <v>1.242</v>
      </c>
      <c r="J178" s="25"/>
      <c r="K178" s="26"/>
      <c r="L178" s="27"/>
      <c r="M178" s="11"/>
      <c r="N178" s="11"/>
      <c r="O178" s="11"/>
    </row>
    <row r="179" spans="1:15" x14ac:dyDescent="0.25">
      <c r="A179" s="76">
        <v>164</v>
      </c>
      <c r="B179" s="77">
        <v>91557131</v>
      </c>
      <c r="C179" s="78">
        <v>44.5</v>
      </c>
      <c r="D179" s="80">
        <v>0.21199999999999999</v>
      </c>
      <c r="E179" s="87">
        <v>0.21299999999999999</v>
      </c>
      <c r="F179" s="80"/>
      <c r="G179" s="80">
        <v>1.1442857142857144</v>
      </c>
      <c r="H179" s="24"/>
      <c r="I179" s="24">
        <v>1.1442857142857144</v>
      </c>
      <c r="J179" s="25"/>
      <c r="K179" s="26"/>
      <c r="L179" s="27"/>
      <c r="M179" s="11"/>
      <c r="N179" s="11"/>
      <c r="O179" s="11"/>
    </row>
    <row r="180" spans="1:15" x14ac:dyDescent="0.25">
      <c r="A180" s="21">
        <v>165</v>
      </c>
      <c r="B180" s="22">
        <v>91557137</v>
      </c>
      <c r="C180" s="23">
        <v>64.5</v>
      </c>
      <c r="D180" s="66">
        <v>1.909</v>
      </c>
      <c r="E180" s="83">
        <v>3.157</v>
      </c>
      <c r="F180" s="24">
        <f t="shared" si="2"/>
        <v>1.248</v>
      </c>
      <c r="G180" s="24"/>
      <c r="H180" s="24">
        <v>4.5852766312096511E-2</v>
      </c>
      <c r="I180" s="24">
        <v>1.2938527663120964</v>
      </c>
      <c r="J180" s="25"/>
      <c r="K180" s="26"/>
      <c r="L180" s="27"/>
      <c r="M180" s="11"/>
      <c r="N180" s="11"/>
      <c r="O180" s="11"/>
    </row>
    <row r="181" spans="1:15" x14ac:dyDescent="0.25">
      <c r="A181" s="21">
        <v>166</v>
      </c>
      <c r="B181" s="22">
        <v>91557138</v>
      </c>
      <c r="C181" s="23">
        <v>35.700000000000003</v>
      </c>
      <c r="D181" s="66">
        <v>0.77400000000000002</v>
      </c>
      <c r="E181" s="83">
        <v>1.782</v>
      </c>
      <c r="F181" s="24">
        <f t="shared" si="2"/>
        <v>1.008</v>
      </c>
      <c r="G181" s="24"/>
      <c r="H181" s="24">
        <v>2.5378972982044116E-2</v>
      </c>
      <c r="I181" s="24">
        <v>1.0333789729820442</v>
      </c>
      <c r="J181" s="25"/>
      <c r="K181" s="26"/>
      <c r="L181" s="27"/>
      <c r="M181" s="11"/>
      <c r="N181" s="11"/>
      <c r="O181" s="11"/>
    </row>
    <row r="182" spans="1:15" x14ac:dyDescent="0.25">
      <c r="A182" s="21">
        <v>167</v>
      </c>
      <c r="B182" s="22">
        <v>91557136</v>
      </c>
      <c r="C182" s="23">
        <v>64.400000000000006</v>
      </c>
      <c r="D182" s="66">
        <v>1.365</v>
      </c>
      <c r="E182" s="83">
        <v>2.19</v>
      </c>
      <c r="F182" s="24">
        <f t="shared" si="2"/>
        <v>0.82499999999999996</v>
      </c>
      <c r="G182" s="24"/>
      <c r="H182" s="24">
        <v>4.5781676751922719E-2</v>
      </c>
      <c r="I182" s="24">
        <v>0.87078167675192264</v>
      </c>
      <c r="J182" s="25"/>
      <c r="K182" s="26"/>
      <c r="L182" s="27"/>
      <c r="M182" s="11"/>
      <c r="N182" s="11"/>
      <c r="O182" s="11"/>
    </row>
    <row r="183" spans="1:15" x14ac:dyDescent="0.25">
      <c r="A183" s="21">
        <v>168</v>
      </c>
      <c r="B183" s="22">
        <v>91557135</v>
      </c>
      <c r="C183" s="23">
        <v>45.5</v>
      </c>
      <c r="D183" s="66">
        <v>1.097</v>
      </c>
      <c r="E183" s="83">
        <v>2.1640000000000001</v>
      </c>
      <c r="F183" s="24">
        <f t="shared" si="2"/>
        <v>1.0670000000000002</v>
      </c>
      <c r="G183" s="24"/>
      <c r="H183" s="24">
        <v>3.2345749879075833E-2</v>
      </c>
      <c r="I183" s="24">
        <v>1.099345749879076</v>
      </c>
      <c r="J183" s="25"/>
      <c r="K183" s="26"/>
      <c r="L183" s="27"/>
      <c r="M183" s="11"/>
      <c r="N183" s="11"/>
      <c r="O183" s="11"/>
    </row>
    <row r="184" spans="1:15" x14ac:dyDescent="0.25">
      <c r="A184" s="76">
        <v>169</v>
      </c>
      <c r="B184" s="77">
        <v>91557011</v>
      </c>
      <c r="C184" s="78">
        <v>53.1</v>
      </c>
      <c r="D184" s="79">
        <v>0</v>
      </c>
      <c r="E184" s="79">
        <v>0</v>
      </c>
      <c r="F184" s="80"/>
      <c r="G184" s="80">
        <v>1.3654285714285714</v>
      </c>
      <c r="H184" s="24"/>
      <c r="I184" s="24">
        <v>1.3654285714285714</v>
      </c>
      <c r="J184" s="25"/>
      <c r="K184" s="26"/>
      <c r="L184" s="27"/>
      <c r="M184" s="11"/>
      <c r="N184" s="11"/>
      <c r="O184" s="11"/>
    </row>
    <row r="185" spans="1:15" x14ac:dyDescent="0.25">
      <c r="A185" s="76">
        <v>170</v>
      </c>
      <c r="B185" s="77">
        <v>91557018</v>
      </c>
      <c r="C185" s="78">
        <v>42.8</v>
      </c>
      <c r="D185" s="79">
        <v>8.5999999999999993E-2</v>
      </c>
      <c r="E185" s="87">
        <v>8.5999999999999993E-2</v>
      </c>
      <c r="F185" s="80"/>
      <c r="G185" s="80">
        <v>1.1005714285714285</v>
      </c>
      <c r="H185" s="24"/>
      <c r="I185" s="24">
        <v>1.1005714285714285</v>
      </c>
      <c r="J185" s="25"/>
      <c r="K185" s="26"/>
      <c r="L185" s="27"/>
      <c r="M185" s="11"/>
      <c r="N185" s="11"/>
      <c r="O185" s="11"/>
    </row>
    <row r="186" spans="1:15" x14ac:dyDescent="0.25">
      <c r="A186" s="21">
        <v>171</v>
      </c>
      <c r="B186" s="22">
        <v>91557014</v>
      </c>
      <c r="C186" s="23">
        <v>78.5</v>
      </c>
      <c r="D186" s="66">
        <v>3.536</v>
      </c>
      <c r="E186" s="83">
        <v>6.673</v>
      </c>
      <c r="F186" s="24">
        <f t="shared" si="2"/>
        <v>3.137</v>
      </c>
      <c r="G186" s="24"/>
      <c r="H186" s="24">
        <v>5.5805304736427537E-2</v>
      </c>
      <c r="I186" s="24">
        <v>3.1928053047364275</v>
      </c>
      <c r="J186" s="25"/>
      <c r="K186" s="26"/>
      <c r="L186" s="27"/>
      <c r="M186" s="11"/>
      <c r="N186" s="11"/>
      <c r="O186" s="11"/>
    </row>
    <row r="187" spans="1:15" x14ac:dyDescent="0.25">
      <c r="A187" s="76">
        <v>172</v>
      </c>
      <c r="B187" s="77">
        <v>91557017</v>
      </c>
      <c r="C187" s="78">
        <v>77.3</v>
      </c>
      <c r="D187" s="79">
        <v>0.90800000000000003</v>
      </c>
      <c r="E187" s="87">
        <v>0.90800000000000003</v>
      </c>
      <c r="F187" s="80"/>
      <c r="G187" s="80">
        <v>1.9877142857142855</v>
      </c>
      <c r="H187" s="24"/>
      <c r="I187" s="24">
        <v>1.9877142857142855</v>
      </c>
      <c r="J187" s="25"/>
      <c r="K187" s="26"/>
      <c r="L187" s="27"/>
      <c r="M187" s="11"/>
      <c r="N187" s="11"/>
      <c r="O187" s="11"/>
    </row>
    <row r="188" spans="1:15" x14ac:dyDescent="0.25">
      <c r="A188" s="21">
        <v>173</v>
      </c>
      <c r="B188" s="22">
        <v>91557013</v>
      </c>
      <c r="C188" s="23">
        <v>46.9</v>
      </c>
      <c r="D188" s="66">
        <v>0.48299999999999998</v>
      </c>
      <c r="E188" s="83">
        <v>1.698</v>
      </c>
      <c r="F188" s="24">
        <f t="shared" si="2"/>
        <v>1.2149999999999999</v>
      </c>
      <c r="G188" s="24"/>
      <c r="H188" s="24">
        <v>3.334100372150893E-2</v>
      </c>
      <c r="I188" s="24">
        <v>1.2483410037215088</v>
      </c>
      <c r="J188" s="25"/>
      <c r="K188" s="26"/>
      <c r="L188" s="27"/>
      <c r="M188" s="11"/>
      <c r="N188" s="11"/>
      <c r="O188" s="11"/>
    </row>
    <row r="189" spans="1:15" x14ac:dyDescent="0.25">
      <c r="A189" s="21">
        <v>174</v>
      </c>
      <c r="B189" s="22">
        <v>91557012</v>
      </c>
      <c r="C189" s="23">
        <v>52.1</v>
      </c>
      <c r="D189" s="66">
        <v>1.5609999999999999</v>
      </c>
      <c r="E189" s="83">
        <v>2.585</v>
      </c>
      <c r="F189" s="24">
        <f t="shared" si="2"/>
        <v>1.024</v>
      </c>
      <c r="G189" s="24"/>
      <c r="H189" s="24">
        <v>3.7037660850546175E-2</v>
      </c>
      <c r="I189" s="24">
        <v>1.0610376608505463</v>
      </c>
      <c r="J189" s="25"/>
      <c r="K189" s="26"/>
      <c r="L189" s="27"/>
      <c r="M189" s="11"/>
      <c r="N189" s="11"/>
      <c r="O189" s="11"/>
    </row>
    <row r="190" spans="1:15" x14ac:dyDescent="0.25">
      <c r="A190" s="21">
        <v>175</v>
      </c>
      <c r="B190" s="22">
        <v>91557015</v>
      </c>
      <c r="C190" s="23">
        <v>48.1</v>
      </c>
      <c r="D190" s="66">
        <v>0.37</v>
      </c>
      <c r="E190" s="83">
        <v>0.60799999999999998</v>
      </c>
      <c r="F190" s="24">
        <f t="shared" si="2"/>
        <v>0.23799999999999999</v>
      </c>
      <c r="G190" s="24"/>
      <c r="H190" s="24">
        <v>3.4194078443594456E-2</v>
      </c>
      <c r="I190" s="24">
        <v>0.27219407844359444</v>
      </c>
      <c r="J190" s="25"/>
      <c r="K190" s="26"/>
      <c r="L190" s="27"/>
      <c r="M190" s="11"/>
      <c r="N190" s="11"/>
      <c r="O190" s="11"/>
    </row>
    <row r="191" spans="1:15" x14ac:dyDescent="0.25">
      <c r="A191" s="21">
        <v>176</v>
      </c>
      <c r="B191" s="22">
        <v>91557016</v>
      </c>
      <c r="C191" s="23">
        <v>44.8</v>
      </c>
      <c r="D191" s="66">
        <v>1.7669999999999999</v>
      </c>
      <c r="E191" s="83">
        <v>3.254</v>
      </c>
      <c r="F191" s="24">
        <f t="shared" si="2"/>
        <v>1.4870000000000001</v>
      </c>
      <c r="G191" s="24"/>
      <c r="H191" s="24">
        <v>3.1848122957859278E-2</v>
      </c>
      <c r="I191" s="24">
        <v>1.5188481229578594</v>
      </c>
      <c r="J191" s="25"/>
      <c r="K191" s="26"/>
      <c r="L191" s="27"/>
      <c r="M191" s="11"/>
      <c r="N191" s="11"/>
      <c r="O191" s="11"/>
    </row>
    <row r="192" spans="1:15" x14ac:dyDescent="0.25">
      <c r="A192" s="21">
        <v>177</v>
      </c>
      <c r="B192" s="22">
        <v>91557010</v>
      </c>
      <c r="C192" s="23">
        <v>64.7</v>
      </c>
      <c r="D192" s="66">
        <v>2.383</v>
      </c>
      <c r="E192" s="83">
        <v>3.6509999999999998</v>
      </c>
      <c r="F192" s="24">
        <f t="shared" si="2"/>
        <v>1.2679999999999998</v>
      </c>
      <c r="G192" s="24"/>
      <c r="H192" s="24">
        <v>4.5994945432444097E-2</v>
      </c>
      <c r="I192" s="24">
        <v>1.313994945432444</v>
      </c>
      <c r="J192" s="25"/>
      <c r="K192" s="26"/>
      <c r="L192" s="27"/>
      <c r="M192" s="11"/>
      <c r="N192" s="11"/>
      <c r="O192" s="11"/>
    </row>
    <row r="193" spans="1:15" x14ac:dyDescent="0.25">
      <c r="A193" s="76">
        <v>178</v>
      </c>
      <c r="B193" s="77">
        <v>91557007</v>
      </c>
      <c r="C193" s="78">
        <v>36.1</v>
      </c>
      <c r="D193" s="79">
        <v>4.3999999999999997E-2</v>
      </c>
      <c r="E193" s="87">
        <v>4.3999999999999997E-2</v>
      </c>
      <c r="F193" s="80"/>
      <c r="G193" s="80">
        <v>0.92828571428571427</v>
      </c>
      <c r="H193" s="24"/>
      <c r="I193" s="24">
        <v>0.92828571428571427</v>
      </c>
      <c r="J193" s="25"/>
      <c r="K193" s="26"/>
      <c r="L193" s="27"/>
      <c r="M193" s="11"/>
      <c r="N193" s="11"/>
      <c r="O193" s="11"/>
    </row>
    <row r="194" spans="1:15" x14ac:dyDescent="0.25">
      <c r="A194" s="21">
        <v>179</v>
      </c>
      <c r="B194" s="22">
        <v>91557009</v>
      </c>
      <c r="C194" s="23">
        <v>64.099999999999994</v>
      </c>
      <c r="D194" s="66">
        <v>1.4039999999999999</v>
      </c>
      <c r="E194" s="83">
        <v>3.07</v>
      </c>
      <c r="F194" s="24">
        <f t="shared" si="2"/>
        <v>1.6659999999999999</v>
      </c>
      <c r="G194" s="24"/>
      <c r="H194" s="24">
        <v>4.5568408071401334E-2</v>
      </c>
      <c r="I194" s="24">
        <v>1.7115684080714013</v>
      </c>
      <c r="J194" s="25"/>
      <c r="K194" s="26"/>
      <c r="L194" s="27"/>
      <c r="M194" s="11"/>
      <c r="N194" s="11"/>
      <c r="O194" s="11"/>
    </row>
    <row r="195" spans="1:15" x14ac:dyDescent="0.25">
      <c r="A195" s="21">
        <v>180</v>
      </c>
      <c r="B195" s="22">
        <v>915057008</v>
      </c>
      <c r="C195" s="23">
        <v>45.6</v>
      </c>
      <c r="D195" s="66">
        <v>1.375</v>
      </c>
      <c r="E195" s="83">
        <v>2.1859999999999999</v>
      </c>
      <c r="F195" s="24">
        <f t="shared" si="2"/>
        <v>0.81099999999999994</v>
      </c>
      <c r="G195" s="24"/>
      <c r="H195" s="24">
        <v>3.2416839439249626E-2</v>
      </c>
      <c r="I195" s="24">
        <v>0.84341683943924961</v>
      </c>
      <c r="J195" s="25"/>
      <c r="K195" s="26"/>
      <c r="L195" s="27"/>
      <c r="M195" s="11"/>
      <c r="N195" s="11"/>
      <c r="O195" s="11"/>
    </row>
    <row r="196" spans="1:15" x14ac:dyDescent="0.25">
      <c r="A196" s="21">
        <v>181</v>
      </c>
      <c r="B196" s="22">
        <v>91505751</v>
      </c>
      <c r="C196" s="23">
        <v>53.3</v>
      </c>
      <c r="D196" s="85">
        <v>2.1924000000000001</v>
      </c>
      <c r="E196" s="84">
        <v>3.6324000000000001</v>
      </c>
      <c r="F196" s="96">
        <f t="shared" si="2"/>
        <v>1.44</v>
      </c>
      <c r="G196" s="24"/>
      <c r="H196" s="24">
        <v>3.7890735572631687E-2</v>
      </c>
      <c r="I196" s="24">
        <v>1.4778907355726316</v>
      </c>
      <c r="J196" s="25"/>
      <c r="K196" s="26"/>
      <c r="L196" s="27"/>
      <c r="M196" s="11"/>
      <c r="N196" s="11"/>
      <c r="O196" s="11"/>
    </row>
    <row r="197" spans="1:15" x14ac:dyDescent="0.25">
      <c r="A197" s="76">
        <v>182</v>
      </c>
      <c r="B197" s="77">
        <v>91505742</v>
      </c>
      <c r="C197" s="78">
        <v>43</v>
      </c>
      <c r="D197" s="86">
        <v>1.0407</v>
      </c>
      <c r="E197" s="89">
        <v>1.0407</v>
      </c>
      <c r="F197" s="97"/>
      <c r="G197" s="80">
        <v>1.1057142857142856</v>
      </c>
      <c r="H197" s="24"/>
      <c r="I197" s="24">
        <v>1.1057142857142856</v>
      </c>
      <c r="J197" s="25"/>
      <c r="K197" s="26"/>
      <c r="L197" s="27"/>
      <c r="M197" s="11"/>
      <c r="N197" s="11"/>
      <c r="O197" s="11"/>
    </row>
    <row r="198" spans="1:15" x14ac:dyDescent="0.25">
      <c r="A198" s="21">
        <v>183</v>
      </c>
      <c r="B198" s="22">
        <v>91505745</v>
      </c>
      <c r="C198" s="23">
        <v>77.3</v>
      </c>
      <c r="D198" s="85">
        <v>0.38869999999999999</v>
      </c>
      <c r="E198" s="84">
        <v>2.0318999999999998</v>
      </c>
      <c r="F198" s="96">
        <f t="shared" si="2"/>
        <v>1.6431999999999998</v>
      </c>
      <c r="G198" s="24"/>
      <c r="H198" s="24">
        <v>5.4952230014342018E-2</v>
      </c>
      <c r="I198" s="24">
        <v>1.6981522300143417</v>
      </c>
      <c r="J198" s="25"/>
      <c r="K198" s="26"/>
      <c r="L198" s="27"/>
      <c r="M198" s="11"/>
      <c r="N198" s="11"/>
      <c r="O198" s="11"/>
    </row>
    <row r="199" spans="1:15" x14ac:dyDescent="0.25">
      <c r="A199" s="21">
        <v>184</v>
      </c>
      <c r="B199" s="22">
        <v>91505744</v>
      </c>
      <c r="C199" s="23">
        <v>77.900000000000006</v>
      </c>
      <c r="D199" s="85">
        <v>0.1741</v>
      </c>
      <c r="E199" s="84">
        <v>1.8050999999999999</v>
      </c>
      <c r="F199" s="96">
        <f t="shared" si="2"/>
        <v>1.631</v>
      </c>
      <c r="G199" s="24"/>
      <c r="H199" s="24">
        <v>5.5378767375384781E-2</v>
      </c>
      <c r="I199" s="24">
        <v>1.6863787673753847</v>
      </c>
      <c r="J199" s="25"/>
      <c r="K199" s="26"/>
      <c r="L199" s="27"/>
      <c r="M199" s="11"/>
      <c r="N199" s="11"/>
      <c r="O199" s="11"/>
    </row>
    <row r="200" spans="1:15" x14ac:dyDescent="0.25">
      <c r="A200" s="76">
        <v>185</v>
      </c>
      <c r="B200" s="77">
        <v>91505743</v>
      </c>
      <c r="C200" s="78">
        <v>47</v>
      </c>
      <c r="D200" s="86">
        <v>0.96140000000000003</v>
      </c>
      <c r="E200" s="89">
        <v>0.96299999999999997</v>
      </c>
      <c r="F200" s="97"/>
      <c r="G200" s="80">
        <v>1.2085714285714286</v>
      </c>
      <c r="H200" s="24"/>
      <c r="I200" s="24">
        <v>1.2085714285714286</v>
      </c>
      <c r="J200" s="25"/>
      <c r="K200" s="26"/>
      <c r="L200" s="27"/>
      <c r="M200" s="11"/>
      <c r="N200" s="11"/>
      <c r="O200" s="11"/>
    </row>
    <row r="201" spans="1:15" x14ac:dyDescent="0.25">
      <c r="A201" s="21">
        <v>186</v>
      </c>
      <c r="B201" s="22">
        <v>91505750</v>
      </c>
      <c r="C201" s="23">
        <v>52.2</v>
      </c>
      <c r="D201" s="85">
        <v>1.0167999999999999</v>
      </c>
      <c r="E201" s="84">
        <v>1.5163</v>
      </c>
      <c r="F201" s="96">
        <f t="shared" si="2"/>
        <v>0.49950000000000006</v>
      </c>
      <c r="G201" s="24"/>
      <c r="H201" s="24">
        <v>3.7108750410719968E-2</v>
      </c>
      <c r="I201" s="24">
        <v>0.53660875041071998</v>
      </c>
      <c r="J201" s="25"/>
      <c r="K201" s="26"/>
      <c r="L201" s="27"/>
      <c r="M201" s="11"/>
      <c r="N201" s="11"/>
      <c r="O201" s="11"/>
    </row>
    <row r="202" spans="1:15" x14ac:dyDescent="0.25">
      <c r="A202" s="76">
        <v>187</v>
      </c>
      <c r="B202" s="77">
        <v>91505752</v>
      </c>
      <c r="C202" s="78">
        <v>48.3</v>
      </c>
      <c r="D202" s="86">
        <v>0</v>
      </c>
      <c r="E202" s="89">
        <v>0</v>
      </c>
      <c r="F202" s="97"/>
      <c r="G202" s="80">
        <v>1.242</v>
      </c>
      <c r="H202" s="24"/>
      <c r="I202" s="24">
        <v>1.242</v>
      </c>
      <c r="J202" s="25"/>
      <c r="K202" s="26"/>
      <c r="L202" s="30"/>
      <c r="M202" s="28"/>
      <c r="N202" s="11"/>
      <c r="O202" s="11"/>
    </row>
    <row r="203" spans="1:15" x14ac:dyDescent="0.25">
      <c r="A203" s="21">
        <v>188</v>
      </c>
      <c r="B203" s="22">
        <v>91505753</v>
      </c>
      <c r="C203" s="23">
        <v>44.8</v>
      </c>
      <c r="D203" s="85">
        <v>0.71830000000000005</v>
      </c>
      <c r="E203" s="84">
        <v>2.1076999999999999</v>
      </c>
      <c r="F203" s="96">
        <f t="shared" si="2"/>
        <v>1.3893999999999997</v>
      </c>
      <c r="G203" s="24"/>
      <c r="H203" s="24">
        <v>3.1848122957859278E-2</v>
      </c>
      <c r="I203" s="24">
        <v>1.4212481229578591</v>
      </c>
      <c r="J203" s="25"/>
      <c r="K203" s="26"/>
      <c r="L203" s="27"/>
      <c r="M203" s="11"/>
      <c r="N203" s="11"/>
      <c r="O203" s="11"/>
    </row>
    <row r="204" spans="1:15" x14ac:dyDescent="0.25">
      <c r="A204" s="21">
        <v>189</v>
      </c>
      <c r="B204" s="22">
        <v>91505757</v>
      </c>
      <c r="C204" s="23">
        <v>64.7</v>
      </c>
      <c r="D204" s="85">
        <v>0.34799999999999998</v>
      </c>
      <c r="E204" s="84">
        <v>1.6257999999999999</v>
      </c>
      <c r="F204" s="96">
        <f t="shared" si="2"/>
        <v>1.2778</v>
      </c>
      <c r="G204" s="24"/>
      <c r="H204" s="24">
        <v>4.5994945432444097E-2</v>
      </c>
      <c r="I204" s="24">
        <v>1.3237949454324442</v>
      </c>
      <c r="J204" s="25"/>
      <c r="K204" s="26"/>
      <c r="L204" s="27"/>
      <c r="M204" s="11"/>
      <c r="N204" s="11"/>
      <c r="O204" s="11"/>
    </row>
    <row r="205" spans="1:15" x14ac:dyDescent="0.25">
      <c r="A205" s="21">
        <v>190</v>
      </c>
      <c r="B205" s="22">
        <v>91505754</v>
      </c>
      <c r="C205" s="23">
        <v>36.1</v>
      </c>
      <c r="D205" s="85">
        <v>0.1618</v>
      </c>
      <c r="E205" s="84">
        <v>0.46560000000000001</v>
      </c>
      <c r="F205" s="96">
        <f t="shared" si="2"/>
        <v>0.30380000000000001</v>
      </c>
      <c r="G205" s="24"/>
      <c r="H205" s="24">
        <v>2.566333122273929E-2</v>
      </c>
      <c r="I205" s="24">
        <v>0.3294633312227393</v>
      </c>
      <c r="J205" s="25"/>
      <c r="K205" s="26"/>
      <c r="L205" s="27"/>
      <c r="M205" s="11"/>
      <c r="N205" s="11"/>
      <c r="O205" s="11"/>
    </row>
    <row r="206" spans="1:15" x14ac:dyDescent="0.25">
      <c r="A206" s="76">
        <v>191</v>
      </c>
      <c r="B206" s="77">
        <v>91505755</v>
      </c>
      <c r="C206" s="78">
        <v>64.7</v>
      </c>
      <c r="D206" s="86">
        <v>7.6600000000000001E-2</v>
      </c>
      <c r="E206" s="89">
        <v>8.4099999999999994E-2</v>
      </c>
      <c r="F206" s="97"/>
      <c r="G206" s="80">
        <v>1.6637142857142857</v>
      </c>
      <c r="H206" s="24"/>
      <c r="I206" s="24">
        <v>1.6637142857142857</v>
      </c>
      <c r="J206" s="25"/>
      <c r="K206" s="26"/>
      <c r="L206" s="27"/>
      <c r="M206" s="11"/>
      <c r="N206" s="11"/>
      <c r="O206" s="11"/>
    </row>
    <row r="207" spans="1:15" x14ac:dyDescent="0.25">
      <c r="A207" s="21">
        <v>192</v>
      </c>
      <c r="B207" s="22">
        <v>91505756</v>
      </c>
      <c r="C207" s="23">
        <v>45.5</v>
      </c>
      <c r="D207" s="85">
        <v>0.33019999999999999</v>
      </c>
      <c r="E207" s="84">
        <v>0.95720000000000005</v>
      </c>
      <c r="F207" s="96">
        <f t="shared" si="2"/>
        <v>0.627</v>
      </c>
      <c r="G207" s="24"/>
      <c r="H207" s="24">
        <v>3.2345749879075833E-2</v>
      </c>
      <c r="I207" s="24">
        <v>0.65934574987907579</v>
      </c>
      <c r="J207" s="25"/>
      <c r="K207" s="26"/>
      <c r="L207" s="30"/>
      <c r="M207" s="11"/>
      <c r="N207" s="11"/>
      <c r="O207" s="11"/>
    </row>
    <row r="208" spans="1:15" x14ac:dyDescent="0.25">
      <c r="A208" s="21">
        <v>193</v>
      </c>
      <c r="B208" s="22">
        <v>91505749</v>
      </c>
      <c r="C208" s="23">
        <v>53.3</v>
      </c>
      <c r="D208" s="85">
        <v>2.0409000000000002</v>
      </c>
      <c r="E208" s="84">
        <v>3.0676000000000001</v>
      </c>
      <c r="F208" s="96">
        <f t="shared" si="2"/>
        <v>1.0266999999999999</v>
      </c>
      <c r="G208" s="24"/>
      <c r="H208" s="24">
        <v>3.7890735572631687E-2</v>
      </c>
      <c r="I208" s="24">
        <v>1.0645907355726316</v>
      </c>
      <c r="J208" s="25"/>
      <c r="K208" s="26"/>
      <c r="L208" s="27"/>
      <c r="M208" s="11"/>
      <c r="N208" s="11"/>
      <c r="O208" s="11"/>
    </row>
    <row r="209" spans="1:15" x14ac:dyDescent="0.25">
      <c r="A209" s="76">
        <v>194</v>
      </c>
      <c r="B209" s="77">
        <v>91557078</v>
      </c>
      <c r="C209" s="78">
        <v>43</v>
      </c>
      <c r="D209" s="79">
        <v>9.0999999999999998E-2</v>
      </c>
      <c r="E209" s="90">
        <v>9.0999999999999998E-2</v>
      </c>
      <c r="F209" s="80"/>
      <c r="G209" s="80">
        <v>1.1057142857142856</v>
      </c>
      <c r="H209" s="24"/>
      <c r="I209" s="24">
        <v>1.1057142857142856</v>
      </c>
      <c r="J209" s="25"/>
      <c r="K209" s="26"/>
      <c r="L209" s="27"/>
      <c r="M209" s="11"/>
      <c r="N209" s="11"/>
      <c r="O209" s="11"/>
    </row>
    <row r="210" spans="1:15" x14ac:dyDescent="0.25">
      <c r="A210" s="21">
        <v>195</v>
      </c>
      <c r="B210" s="22">
        <v>91557082</v>
      </c>
      <c r="C210" s="23">
        <v>77.2</v>
      </c>
      <c r="D210" s="85">
        <v>0.33800000000000002</v>
      </c>
      <c r="E210" s="91">
        <v>1.1060000000000001</v>
      </c>
      <c r="F210" s="96">
        <f t="shared" ref="F210:F218" si="3">E210-D210</f>
        <v>0.76800000000000002</v>
      </c>
      <c r="G210" s="24"/>
      <c r="H210" s="24">
        <v>5.4881140454168226E-2</v>
      </c>
      <c r="I210" s="24">
        <v>0.82288114045416827</v>
      </c>
      <c r="J210" s="25"/>
      <c r="K210" s="26"/>
      <c r="L210" s="30"/>
      <c r="M210" s="11"/>
      <c r="N210" s="11"/>
      <c r="O210" s="11"/>
    </row>
    <row r="211" spans="1:15" x14ac:dyDescent="0.25">
      <c r="A211" s="21">
        <v>196</v>
      </c>
      <c r="B211" s="22">
        <v>91505737</v>
      </c>
      <c r="C211" s="23">
        <v>79</v>
      </c>
      <c r="D211" s="85">
        <v>1.7423</v>
      </c>
      <c r="E211" s="92">
        <v>3.0649000000000002</v>
      </c>
      <c r="F211" s="96">
        <f t="shared" si="3"/>
        <v>1.3226000000000002</v>
      </c>
      <c r="G211" s="24"/>
      <c r="H211" s="24">
        <v>5.61607525372965E-2</v>
      </c>
      <c r="I211" s="24">
        <v>1.3787607525372967</v>
      </c>
      <c r="J211" s="25"/>
      <c r="K211" s="26"/>
      <c r="L211" s="30"/>
      <c r="M211" s="11"/>
      <c r="N211" s="11"/>
      <c r="O211" s="11"/>
    </row>
    <row r="212" spans="1:15" x14ac:dyDescent="0.25">
      <c r="A212" s="21">
        <v>197</v>
      </c>
      <c r="B212" s="22">
        <v>91505736</v>
      </c>
      <c r="C212" s="23">
        <v>47.2</v>
      </c>
      <c r="D212" s="85">
        <v>1.6303000000000001</v>
      </c>
      <c r="E212" s="92">
        <v>2.7797000000000001</v>
      </c>
      <c r="F212" s="96">
        <f t="shared" si="3"/>
        <v>1.1494</v>
      </c>
      <c r="G212" s="24"/>
      <c r="H212" s="24">
        <v>3.3554272402030322E-2</v>
      </c>
      <c r="I212" s="24">
        <v>1.1829542724020303</v>
      </c>
      <c r="J212" s="25"/>
      <c r="K212" s="26"/>
      <c r="L212" s="30"/>
      <c r="M212" s="31"/>
      <c r="N212" s="32"/>
      <c r="O212" s="11"/>
    </row>
    <row r="213" spans="1:15" x14ac:dyDescent="0.25">
      <c r="A213" s="21">
        <v>198</v>
      </c>
      <c r="B213" s="22">
        <v>91505746</v>
      </c>
      <c r="C213" s="23">
        <v>52.2</v>
      </c>
      <c r="D213" s="85">
        <v>2.6358999999999999</v>
      </c>
      <c r="E213" s="92">
        <v>2.9062999999999999</v>
      </c>
      <c r="F213" s="96">
        <f t="shared" si="3"/>
        <v>0.27039999999999997</v>
      </c>
      <c r="G213" s="24"/>
      <c r="H213" s="24">
        <v>3.7108750410719968E-2</v>
      </c>
      <c r="I213" s="24">
        <v>0.30750875041071996</v>
      </c>
      <c r="J213" s="25"/>
      <c r="K213" s="26"/>
      <c r="L213" s="30"/>
      <c r="M213" s="31"/>
      <c r="N213" s="33"/>
      <c r="O213" s="11"/>
    </row>
    <row r="214" spans="1:15" x14ac:dyDescent="0.25">
      <c r="A214" s="21">
        <v>199</v>
      </c>
      <c r="B214" s="22">
        <v>91505747</v>
      </c>
      <c r="C214" s="23">
        <v>48.1</v>
      </c>
      <c r="D214" s="85">
        <v>1.2883</v>
      </c>
      <c r="E214" s="84">
        <v>2.1698</v>
      </c>
      <c r="F214" s="96">
        <f t="shared" si="3"/>
        <v>0.88149999999999995</v>
      </c>
      <c r="G214" s="24"/>
      <c r="H214" s="24">
        <v>3.4194078443594456E-2</v>
      </c>
      <c r="I214" s="24">
        <v>0.91569407844359441</v>
      </c>
      <c r="J214" s="25"/>
      <c r="K214" s="26"/>
      <c r="L214" s="27"/>
      <c r="M214" s="11"/>
      <c r="N214" s="11"/>
      <c r="O214" s="11"/>
    </row>
    <row r="215" spans="1:15" x14ac:dyDescent="0.25">
      <c r="A215" s="21">
        <v>200</v>
      </c>
      <c r="B215" s="22">
        <v>91505748</v>
      </c>
      <c r="C215" s="23">
        <v>44.9</v>
      </c>
      <c r="D215" s="85">
        <v>0</v>
      </c>
      <c r="E215" s="83">
        <v>0.16650000000000001</v>
      </c>
      <c r="F215" s="96">
        <f t="shared" si="3"/>
        <v>0.16650000000000001</v>
      </c>
      <c r="G215" s="24"/>
      <c r="H215" s="24">
        <v>3.1919212518033077E-2</v>
      </c>
      <c r="I215" s="24">
        <v>0.19841921251803307</v>
      </c>
      <c r="J215" s="25"/>
      <c r="K215" s="26"/>
      <c r="L215" s="27"/>
      <c r="M215" s="11"/>
      <c r="N215" s="11"/>
      <c r="O215" s="11"/>
    </row>
    <row r="216" spans="1:15" x14ac:dyDescent="0.25">
      <c r="A216" s="21">
        <v>201</v>
      </c>
      <c r="B216" s="22">
        <v>91505741</v>
      </c>
      <c r="C216" s="23">
        <v>64.7</v>
      </c>
      <c r="D216" s="85">
        <v>0.66569999999999996</v>
      </c>
      <c r="E216" s="83">
        <v>2.2629000000000001</v>
      </c>
      <c r="F216" s="96">
        <f t="shared" si="3"/>
        <v>1.5972000000000002</v>
      </c>
      <c r="G216" s="24"/>
      <c r="H216" s="24">
        <v>4.5994945432444097E-2</v>
      </c>
      <c r="I216" s="24">
        <v>1.6431949454324444</v>
      </c>
      <c r="J216" s="25"/>
      <c r="K216" s="26"/>
      <c r="L216" s="34"/>
      <c r="M216" s="35"/>
      <c r="N216" s="11"/>
      <c r="O216" s="11"/>
    </row>
    <row r="217" spans="1:15" x14ac:dyDescent="0.25">
      <c r="A217" s="76">
        <v>202</v>
      </c>
      <c r="B217" s="77">
        <v>91505740</v>
      </c>
      <c r="C217" s="78">
        <v>35.9</v>
      </c>
      <c r="D217" s="86">
        <v>0.77110000000000001</v>
      </c>
      <c r="E217" s="87">
        <v>0.77110000000000001</v>
      </c>
      <c r="F217" s="97"/>
      <c r="G217" s="80">
        <v>0.92314285714285704</v>
      </c>
      <c r="H217" s="24"/>
      <c r="I217" s="24">
        <v>0.92314285714285704</v>
      </c>
      <c r="J217" s="25"/>
      <c r="K217" s="26"/>
      <c r="L217" s="27"/>
      <c r="M217" s="11"/>
      <c r="N217" s="11"/>
      <c r="O217" s="11"/>
    </row>
    <row r="218" spans="1:15" x14ac:dyDescent="0.25">
      <c r="A218" s="21">
        <v>203</v>
      </c>
      <c r="B218" s="22">
        <v>91505739</v>
      </c>
      <c r="C218" s="23">
        <v>64.7</v>
      </c>
      <c r="D218" s="85">
        <v>2.0775999999999999</v>
      </c>
      <c r="E218" s="83">
        <v>3.9121999999999999</v>
      </c>
      <c r="F218" s="96">
        <f t="shared" si="3"/>
        <v>1.8346</v>
      </c>
      <c r="G218" s="24"/>
      <c r="H218" s="24">
        <v>4.5994945432444097E-2</v>
      </c>
      <c r="I218" s="24">
        <v>1.8805949454324442</v>
      </c>
      <c r="J218" s="25"/>
      <c r="K218" s="26"/>
      <c r="L218" s="27"/>
      <c r="M218" s="11"/>
      <c r="N218" s="11"/>
      <c r="O218" s="11"/>
    </row>
    <row r="219" spans="1:15" x14ac:dyDescent="0.25">
      <c r="A219" s="21">
        <v>204</v>
      </c>
      <c r="B219" s="22">
        <v>91505738</v>
      </c>
      <c r="C219" s="23">
        <v>45.4</v>
      </c>
      <c r="D219" s="85">
        <v>0.54379999999999995</v>
      </c>
      <c r="E219" s="83">
        <v>0.67559999999999998</v>
      </c>
      <c r="F219" s="96">
        <f>E219-D219</f>
        <v>0.13180000000000003</v>
      </c>
      <c r="G219" s="24"/>
      <c r="H219" s="24">
        <v>3.227466031890204E-2</v>
      </c>
      <c r="I219" s="24">
        <v>0.16407466031890205</v>
      </c>
      <c r="J219" s="25"/>
      <c r="K219" s="26"/>
      <c r="L219" s="30"/>
      <c r="M219" s="11"/>
      <c r="N219" s="11"/>
      <c r="O219" s="11"/>
    </row>
    <row r="220" spans="1:15" x14ac:dyDescent="0.25">
      <c r="A220" s="195" t="s">
        <v>19</v>
      </c>
      <c r="B220" s="196"/>
      <c r="C220" s="36">
        <f>SUM(C16:C219)</f>
        <v>11098.300000000005</v>
      </c>
      <c r="D220" s="94">
        <f t="shared" ref="D220:E220" si="4">SUM(D16:D219)</f>
        <v>228.59220000000005</v>
      </c>
      <c r="E220" s="94">
        <f t="shared" si="4"/>
        <v>396.11540000000002</v>
      </c>
      <c r="F220" s="93">
        <f t="shared" ref="F220" si="5">SUM(F16:F219)</f>
        <v>167.51209999999995</v>
      </c>
      <c r="G220" s="103">
        <f>SUM(G16:G219)</f>
        <v>42.937714285714286</v>
      </c>
      <c r="H220" s="67">
        <f>SUM(H16:H219)</f>
        <v>6.7026791809860731</v>
      </c>
      <c r="I220" s="67">
        <f>SUM(I16:I219)</f>
        <v>217.15249346670035</v>
      </c>
      <c r="J220" s="68"/>
      <c r="K220" s="26"/>
      <c r="L220" s="30"/>
      <c r="M220" s="11"/>
      <c r="N220" s="11"/>
      <c r="O220" s="11"/>
    </row>
    <row r="221" spans="1:15" ht="24.75" customHeight="1" x14ac:dyDescent="0.25">
      <c r="A221" s="197" t="s">
        <v>16</v>
      </c>
      <c r="B221" s="198"/>
      <c r="C221" s="198"/>
      <c r="D221" s="198"/>
      <c r="E221" s="198"/>
      <c r="F221" s="198"/>
      <c r="G221" s="198"/>
      <c r="H221" s="198"/>
      <c r="I221" s="198"/>
      <c r="J221" s="25"/>
      <c r="K221" s="26"/>
      <c r="L221" s="27"/>
      <c r="M221" s="11"/>
      <c r="N221" s="11"/>
      <c r="O221" s="11"/>
    </row>
    <row r="222" spans="1:15" x14ac:dyDescent="0.25">
      <c r="A222" s="36">
        <v>1</v>
      </c>
      <c r="B222" s="22">
        <v>91557083</v>
      </c>
      <c r="C222" s="23">
        <v>112.4</v>
      </c>
      <c r="D222" s="38">
        <v>3.6190000000000002</v>
      </c>
      <c r="E222" s="38">
        <v>6.577</v>
      </c>
      <c r="F222" s="24">
        <f>E222-D222</f>
        <v>2.9579999999999997</v>
      </c>
      <c r="G222" s="24"/>
      <c r="H222" s="24">
        <v>7.9904665635343403E-2</v>
      </c>
      <c r="I222" s="38">
        <v>3.037904665635343</v>
      </c>
      <c r="J222" s="25"/>
      <c r="K222" s="26"/>
      <c r="L222" s="30"/>
      <c r="M222" s="11"/>
      <c r="N222" s="11"/>
      <c r="O222" s="11"/>
    </row>
    <row r="223" spans="1:15" x14ac:dyDescent="0.25">
      <c r="A223" s="36">
        <v>2</v>
      </c>
      <c r="B223" s="22">
        <v>91557080</v>
      </c>
      <c r="C223" s="23">
        <v>38.4</v>
      </c>
      <c r="D223" s="38">
        <v>4.0000000000000001E-3</v>
      </c>
      <c r="E223" s="38">
        <v>1.575</v>
      </c>
      <c r="F223" s="24">
        <f t="shared" ref="F223:F231" si="6">E223-D223</f>
        <v>1.571</v>
      </c>
      <c r="G223" s="24"/>
      <c r="H223" s="24">
        <v>2.7298391106736528E-2</v>
      </c>
      <c r="I223" s="38">
        <v>1.5982983911067365</v>
      </c>
      <c r="J223" s="25"/>
      <c r="K223" s="26"/>
      <c r="L223" s="27"/>
      <c r="M223" s="11"/>
      <c r="N223" s="11"/>
      <c r="O223" s="11"/>
    </row>
    <row r="224" spans="1:15" x14ac:dyDescent="0.25">
      <c r="A224" s="36">
        <v>3</v>
      </c>
      <c r="B224" s="22">
        <v>91557079</v>
      </c>
      <c r="C224" s="23">
        <v>63.4</v>
      </c>
      <c r="D224" s="38">
        <v>1.5</v>
      </c>
      <c r="E224" s="38">
        <v>3.556</v>
      </c>
      <c r="F224" s="24">
        <f t="shared" si="6"/>
        <v>2.056</v>
      </c>
      <c r="G224" s="24"/>
      <c r="H224" s="24">
        <v>4.5070781150184785E-2</v>
      </c>
      <c r="I224" s="38">
        <v>2.101070781150185</v>
      </c>
      <c r="J224" s="25"/>
      <c r="K224" s="26"/>
      <c r="L224" s="39"/>
      <c r="M224" s="11"/>
      <c r="N224" s="11"/>
      <c r="O224" s="11"/>
    </row>
    <row r="225" spans="1:15" x14ac:dyDescent="0.25">
      <c r="A225" s="36">
        <v>4</v>
      </c>
      <c r="B225" s="22">
        <v>91557077</v>
      </c>
      <c r="C225" s="23">
        <v>109.9</v>
      </c>
      <c r="D225" s="38">
        <v>0</v>
      </c>
      <c r="E225" s="38">
        <v>0.71699999999999997</v>
      </c>
      <c r="F225" s="24">
        <f t="shared" si="6"/>
        <v>0.71699999999999997</v>
      </c>
      <c r="G225" s="24"/>
      <c r="H225" s="24">
        <v>7.8127426630998559E-2</v>
      </c>
      <c r="I225" s="38">
        <v>0.79512742663099856</v>
      </c>
      <c r="J225" s="25"/>
      <c r="K225" s="26"/>
      <c r="L225" s="27"/>
      <c r="M225" s="11"/>
      <c r="N225" s="11"/>
      <c r="O225" s="11"/>
    </row>
    <row r="226" spans="1:15" x14ac:dyDescent="0.25">
      <c r="A226" s="36">
        <v>5</v>
      </c>
      <c r="B226" s="22">
        <v>91557075</v>
      </c>
      <c r="C226" s="23">
        <v>56.9</v>
      </c>
      <c r="D226" s="38">
        <v>1.615</v>
      </c>
      <c r="E226" s="38">
        <v>2.9180000000000001</v>
      </c>
      <c r="F226" s="24">
        <f t="shared" si="6"/>
        <v>1.3030000000000002</v>
      </c>
      <c r="G226" s="24"/>
      <c r="H226" s="24">
        <v>4.0449959738888236E-2</v>
      </c>
      <c r="I226" s="38">
        <v>1.3434499597388885</v>
      </c>
      <c r="J226" s="25"/>
      <c r="K226" s="26"/>
      <c r="L226" s="27"/>
      <c r="M226" s="11"/>
      <c r="N226" s="11"/>
      <c r="O226" s="11"/>
    </row>
    <row r="227" spans="1:15" x14ac:dyDescent="0.25">
      <c r="A227" s="36">
        <v>6</v>
      </c>
      <c r="B227" s="22">
        <v>91557076</v>
      </c>
      <c r="C227" s="23">
        <v>35</v>
      </c>
      <c r="D227" s="1">
        <v>0.95599999999999996</v>
      </c>
      <c r="E227" s="38">
        <v>2.4529999999999998</v>
      </c>
      <c r="F227" s="24">
        <f t="shared" si="6"/>
        <v>1.4969999999999999</v>
      </c>
      <c r="G227" s="24"/>
      <c r="H227" s="24">
        <v>2.4881346060827564E-2</v>
      </c>
      <c r="I227" s="38">
        <v>1.5218813460608274</v>
      </c>
      <c r="J227" s="25"/>
      <c r="K227" s="26"/>
      <c r="L227" s="27"/>
      <c r="M227" s="11"/>
      <c r="N227" s="11"/>
      <c r="O227" s="11"/>
    </row>
    <row r="228" spans="1:15" x14ac:dyDescent="0.25">
      <c r="A228" s="36">
        <v>7</v>
      </c>
      <c r="B228" s="22">
        <v>91557084</v>
      </c>
      <c r="C228" s="23">
        <v>52.2</v>
      </c>
      <c r="D228" s="38">
        <v>1.8673999999999999</v>
      </c>
      <c r="E228" s="38">
        <v>3.16</v>
      </c>
      <c r="F228" s="24">
        <f t="shared" si="6"/>
        <v>1.2926000000000002</v>
      </c>
      <c r="G228" s="24"/>
      <c r="H228" s="24">
        <v>3.7108750410719968E-2</v>
      </c>
      <c r="I228" s="38">
        <v>1.3297087504107201</v>
      </c>
      <c r="J228" s="25"/>
      <c r="K228" s="26"/>
      <c r="L228" s="27"/>
      <c r="M228" s="11"/>
      <c r="N228" s="11"/>
      <c r="O228" s="11"/>
    </row>
    <row r="229" spans="1:15" x14ac:dyDescent="0.25">
      <c r="A229" s="36">
        <v>8</v>
      </c>
      <c r="B229" s="22">
        <v>91557086</v>
      </c>
      <c r="C229" s="23">
        <v>55.9</v>
      </c>
      <c r="D229" s="38">
        <v>1.383</v>
      </c>
      <c r="E229" s="38">
        <v>3.9319999999999999</v>
      </c>
      <c r="F229" s="24">
        <f t="shared" si="6"/>
        <v>2.5489999999999999</v>
      </c>
      <c r="G229" s="24"/>
      <c r="H229" s="24">
        <v>3.9739064137150309E-2</v>
      </c>
      <c r="I229" s="38">
        <v>2.5887390641371502</v>
      </c>
      <c r="J229" s="25"/>
      <c r="K229" s="26"/>
      <c r="L229" s="40"/>
      <c r="M229" s="11"/>
      <c r="N229" s="11"/>
      <c r="O229" s="11"/>
    </row>
    <row r="230" spans="1:15" x14ac:dyDescent="0.25">
      <c r="A230" s="36">
        <v>9</v>
      </c>
      <c r="B230" s="22">
        <v>91504408</v>
      </c>
      <c r="C230" s="23">
        <v>56</v>
      </c>
      <c r="D230" s="38">
        <v>0</v>
      </c>
      <c r="E230" s="38">
        <v>0.59499999999999997</v>
      </c>
      <c r="F230" s="24">
        <f t="shared" si="6"/>
        <v>0.59499999999999997</v>
      </c>
      <c r="G230" s="24"/>
      <c r="H230" s="24">
        <v>3.9810153697324102E-2</v>
      </c>
      <c r="I230" s="38">
        <v>0.63481015369732408</v>
      </c>
      <c r="J230" s="25"/>
      <c r="K230" s="26"/>
      <c r="L230" s="40"/>
      <c r="M230" s="11"/>
      <c r="N230" s="11"/>
      <c r="O230" s="11"/>
    </row>
    <row r="231" spans="1:15" x14ac:dyDescent="0.25">
      <c r="A231" s="36">
        <v>10</v>
      </c>
      <c r="B231" s="22">
        <v>91557085</v>
      </c>
      <c r="C231" s="23">
        <v>121.7</v>
      </c>
      <c r="D231" s="38">
        <v>4.9390000000000001</v>
      </c>
      <c r="E231" s="38">
        <v>7.657</v>
      </c>
      <c r="F231" s="24">
        <f t="shared" si="6"/>
        <v>2.718</v>
      </c>
      <c r="G231" s="24"/>
      <c r="H231" s="24">
        <v>8.6515994731506132E-2</v>
      </c>
      <c r="I231" s="38">
        <v>2.8045159947315059</v>
      </c>
      <c r="J231" s="25"/>
      <c r="K231" s="26"/>
      <c r="L231" s="40"/>
      <c r="M231" s="11"/>
      <c r="N231" s="11"/>
      <c r="O231" s="11"/>
    </row>
    <row r="232" spans="1:15" x14ac:dyDescent="0.25">
      <c r="A232" s="187" t="s">
        <v>18</v>
      </c>
      <c r="B232" s="188"/>
      <c r="C232" s="36">
        <f t="shared" ref="C232:E232" si="7">SUM(C222:C231)</f>
        <v>701.80000000000007</v>
      </c>
      <c r="D232" s="67">
        <f t="shared" si="7"/>
        <v>15.883400000000002</v>
      </c>
      <c r="E232" s="67">
        <f t="shared" si="7"/>
        <v>33.14</v>
      </c>
      <c r="F232" s="67">
        <f t="shared" ref="F232" si="8">SUM(F222:F231)</f>
        <v>17.256599999999999</v>
      </c>
      <c r="G232" s="67">
        <f>SUM(G222:G231)</f>
        <v>0</v>
      </c>
      <c r="H232" s="67">
        <f>SUM(H222:H231)</f>
        <v>0.49890653329967954</v>
      </c>
      <c r="I232" s="67">
        <f>SUM(I222:I231)</f>
        <v>17.755506533299677</v>
      </c>
      <c r="J232" s="68"/>
      <c r="K232" s="26"/>
      <c r="L232" s="30"/>
      <c r="M232" s="11"/>
      <c r="N232" s="41"/>
      <c r="O232" s="11"/>
    </row>
    <row r="233" spans="1:15" x14ac:dyDescent="0.25">
      <c r="A233" s="187" t="s">
        <v>17</v>
      </c>
      <c r="B233" s="188"/>
      <c r="C233" s="36">
        <f>C232+C220</f>
        <v>11800.100000000004</v>
      </c>
      <c r="D233" s="67">
        <f t="shared" ref="D233:H233" si="9">D220+D232</f>
        <v>244.47560000000004</v>
      </c>
      <c r="E233" s="67">
        <f t="shared" si="9"/>
        <v>429.25540000000001</v>
      </c>
      <c r="F233" s="67">
        <f t="shared" si="9"/>
        <v>184.76869999999994</v>
      </c>
      <c r="G233" s="67">
        <f t="shared" si="9"/>
        <v>42.937714285714286</v>
      </c>
      <c r="H233" s="67">
        <f t="shared" si="9"/>
        <v>7.2015857142857529</v>
      </c>
      <c r="I233" s="67">
        <f>I220+I232</f>
        <v>234.90800000000002</v>
      </c>
      <c r="J233" s="37"/>
      <c r="K233" s="30"/>
      <c r="L233" s="27"/>
      <c r="M233" s="11"/>
      <c r="N233" s="11"/>
      <c r="O233" s="11"/>
    </row>
    <row r="234" spans="1:15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42"/>
      <c r="K234" s="26"/>
      <c r="L234" s="27"/>
      <c r="M234" s="11"/>
      <c r="N234" s="11"/>
      <c r="O234" s="11"/>
    </row>
    <row r="235" spans="1:15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42"/>
      <c r="K235" s="30"/>
      <c r="L235" s="27"/>
      <c r="M235" s="43"/>
      <c r="N235" s="69"/>
      <c r="O235" s="31"/>
    </row>
    <row r="236" spans="1:15" x14ac:dyDescent="0.25">
      <c r="A236" s="69"/>
      <c r="B236" s="43"/>
      <c r="C236" s="69"/>
      <c r="D236" s="31"/>
      <c r="E236" s="31"/>
      <c r="F236" s="31"/>
      <c r="G236" s="31"/>
      <c r="H236" s="44"/>
      <c r="I236" s="45"/>
      <c r="J236" s="42"/>
      <c r="K236" s="26"/>
      <c r="L236" s="27"/>
      <c r="M236" s="11"/>
      <c r="N236" s="11"/>
      <c r="O236" s="11"/>
    </row>
    <row r="237" spans="1:15" x14ac:dyDescent="0.25">
      <c r="A237" s="69"/>
      <c r="B237" s="43"/>
      <c r="C237" s="69"/>
      <c r="D237" s="31"/>
      <c r="E237" s="31"/>
      <c r="F237" s="31"/>
      <c r="G237" s="31"/>
      <c r="H237" s="44"/>
      <c r="I237" s="45"/>
      <c r="J237" s="42"/>
      <c r="K237" s="26"/>
      <c r="L237" s="27"/>
      <c r="M237" s="11"/>
      <c r="N237" s="11"/>
      <c r="O237" s="11"/>
    </row>
    <row r="238" spans="1:15" x14ac:dyDescent="0.25">
      <c r="A238" s="69"/>
      <c r="B238" s="43"/>
      <c r="C238" s="69"/>
      <c r="D238" s="31"/>
      <c r="E238" s="31"/>
      <c r="F238" s="31"/>
      <c r="G238" s="31"/>
      <c r="H238" s="44"/>
      <c r="I238" s="45"/>
      <c r="J238" s="42"/>
      <c r="K238" s="26"/>
      <c r="L238" s="27"/>
      <c r="M238" s="11"/>
      <c r="N238" s="11"/>
      <c r="O238" s="11"/>
    </row>
    <row r="239" spans="1:15" x14ac:dyDescent="0.25">
      <c r="A239" s="69"/>
      <c r="B239" s="43"/>
      <c r="C239" s="69"/>
      <c r="D239" s="31"/>
      <c r="E239" s="31"/>
      <c r="F239" s="31"/>
      <c r="G239" s="31"/>
      <c r="H239" s="44"/>
      <c r="I239" s="45"/>
      <c r="J239" s="42"/>
      <c r="K239" s="26"/>
      <c r="L239" s="27"/>
      <c r="M239" s="11"/>
      <c r="N239" s="11"/>
      <c r="O239" s="11"/>
    </row>
    <row r="240" spans="1:15" x14ac:dyDescent="0.25">
      <c r="A240" s="69"/>
      <c r="B240" s="43"/>
      <c r="C240" s="69"/>
      <c r="D240" s="31"/>
      <c r="E240" s="31"/>
      <c r="F240" s="31"/>
      <c r="G240" s="31"/>
      <c r="H240" s="44"/>
      <c r="I240" s="45"/>
      <c r="J240" s="42"/>
      <c r="K240" s="26"/>
      <c r="L240" s="27"/>
      <c r="M240" s="11"/>
      <c r="N240" s="11"/>
      <c r="O240" s="11"/>
    </row>
    <row r="241" spans="1:15" x14ac:dyDescent="0.25">
      <c r="A241" s="69"/>
      <c r="B241" s="43"/>
      <c r="C241" s="69"/>
      <c r="D241" s="31"/>
      <c r="E241" s="31"/>
      <c r="F241" s="31"/>
      <c r="G241" s="31"/>
      <c r="H241" s="44"/>
      <c r="I241" s="45"/>
      <c r="J241" s="42"/>
      <c r="K241" s="30"/>
      <c r="L241" s="27"/>
      <c r="M241" s="11"/>
      <c r="N241" s="11"/>
      <c r="O241" s="11"/>
    </row>
    <row r="242" spans="1:15" x14ac:dyDescent="0.25">
      <c r="A242" s="69"/>
      <c r="B242" s="43"/>
      <c r="C242" s="69"/>
      <c r="D242" s="31"/>
      <c r="E242" s="31"/>
      <c r="F242" s="31"/>
      <c r="G242" s="31"/>
      <c r="H242" s="44"/>
      <c r="I242" s="45"/>
      <c r="J242" s="42"/>
      <c r="K242" s="26"/>
      <c r="L242" s="27"/>
      <c r="M242" s="11"/>
      <c r="N242" s="11"/>
      <c r="O242" s="11"/>
    </row>
    <row r="243" spans="1:15" x14ac:dyDescent="0.25">
      <c r="A243" s="69"/>
      <c r="B243" s="43"/>
      <c r="C243" s="69"/>
      <c r="D243" s="31"/>
      <c r="E243" s="31"/>
      <c r="F243" s="31"/>
      <c r="G243" s="31"/>
      <c r="H243" s="44"/>
      <c r="I243" s="45"/>
      <c r="J243" s="42"/>
      <c r="K243" s="30"/>
      <c r="L243" s="27"/>
      <c r="M243" s="11"/>
      <c r="N243" s="11"/>
      <c r="O243" s="11"/>
    </row>
    <row r="244" spans="1:15" x14ac:dyDescent="0.25">
      <c r="A244" s="69"/>
      <c r="B244" s="43"/>
      <c r="C244" s="69"/>
      <c r="D244" s="31"/>
      <c r="E244" s="31"/>
      <c r="F244" s="31"/>
      <c r="G244" s="31"/>
      <c r="H244" s="44"/>
      <c r="I244" s="45"/>
      <c r="J244" s="42"/>
      <c r="K244" s="26"/>
      <c r="L244" s="30"/>
      <c r="M244" s="11"/>
      <c r="N244" s="11"/>
      <c r="O244" s="11"/>
    </row>
    <row r="245" spans="1:15" x14ac:dyDescent="0.25">
      <c r="A245" s="69"/>
      <c r="B245" s="43"/>
      <c r="C245" s="69"/>
      <c r="D245" s="31"/>
      <c r="E245" s="31"/>
      <c r="F245" s="31"/>
      <c r="G245" s="31"/>
      <c r="H245" s="44"/>
      <c r="I245" s="45"/>
      <c r="J245" s="42"/>
      <c r="K245" s="26"/>
      <c r="L245" s="27"/>
      <c r="M245" s="11"/>
      <c r="N245" s="11"/>
      <c r="O245" s="11"/>
    </row>
    <row r="246" spans="1:15" x14ac:dyDescent="0.25">
      <c r="A246" s="69"/>
      <c r="B246" s="43"/>
      <c r="C246" s="69"/>
      <c r="D246" s="31"/>
      <c r="E246" s="31"/>
      <c r="F246" s="31"/>
      <c r="G246" s="31"/>
      <c r="H246" s="44"/>
      <c r="I246" s="45"/>
      <c r="J246" s="42"/>
      <c r="K246" s="26"/>
      <c r="L246" s="27"/>
      <c r="M246" s="11"/>
      <c r="N246" s="11"/>
      <c r="O246" s="11"/>
    </row>
    <row r="247" spans="1:15" x14ac:dyDescent="0.25">
      <c r="A247" s="69"/>
      <c r="B247" s="43"/>
      <c r="C247" s="69"/>
      <c r="D247" s="31"/>
      <c r="E247" s="31"/>
      <c r="F247" s="31"/>
      <c r="G247" s="31"/>
      <c r="H247" s="44"/>
      <c r="I247" s="45"/>
      <c r="J247" s="42"/>
      <c r="K247" s="26"/>
      <c r="L247" s="27"/>
    </row>
    <row r="248" spans="1:15" x14ac:dyDescent="0.25">
      <c r="A248" s="69"/>
      <c r="B248" s="43"/>
      <c r="C248" s="69"/>
      <c r="D248" s="31"/>
      <c r="E248" s="31"/>
      <c r="F248" s="31"/>
      <c r="G248" s="31"/>
      <c r="H248" s="44"/>
      <c r="I248" s="45"/>
      <c r="J248" s="42"/>
      <c r="K248" s="26"/>
      <c r="L248" s="27"/>
    </row>
    <row r="249" spans="1:15" x14ac:dyDescent="0.25">
      <c r="A249" s="69"/>
      <c r="B249" s="43"/>
      <c r="C249" s="69"/>
      <c r="D249" s="31"/>
      <c r="E249" s="31"/>
      <c r="F249" s="31"/>
      <c r="G249" s="31"/>
      <c r="H249" s="44"/>
      <c r="I249" s="45"/>
      <c r="J249" s="42"/>
      <c r="K249" s="26"/>
      <c r="L249" s="27"/>
    </row>
    <row r="250" spans="1:15" x14ac:dyDescent="0.25">
      <c r="A250" s="69"/>
      <c r="B250" s="43"/>
      <c r="C250" s="69"/>
      <c r="D250" s="31"/>
      <c r="E250" s="31"/>
      <c r="F250" s="31"/>
      <c r="G250" s="31"/>
      <c r="H250" s="44"/>
      <c r="I250" s="45"/>
      <c r="J250" s="42"/>
      <c r="K250" s="30"/>
      <c r="L250" s="27"/>
      <c r="N250" s="46"/>
    </row>
    <row r="251" spans="1:15" x14ac:dyDescent="0.25">
      <c r="A251" s="69"/>
      <c r="B251" s="43"/>
      <c r="C251" s="69"/>
      <c r="D251" s="31"/>
      <c r="E251" s="31"/>
      <c r="F251" s="31"/>
      <c r="G251" s="31"/>
      <c r="H251" s="44"/>
      <c r="I251" s="45"/>
      <c r="J251" s="42"/>
      <c r="K251" s="26"/>
      <c r="L251" s="27"/>
    </row>
    <row r="252" spans="1:15" x14ac:dyDescent="0.25">
      <c r="A252" s="69"/>
      <c r="B252" s="43"/>
      <c r="C252" s="69"/>
      <c r="D252" s="31"/>
      <c r="E252" s="31"/>
      <c r="F252" s="31"/>
      <c r="G252" s="31"/>
      <c r="H252" s="44"/>
      <c r="I252" s="45"/>
      <c r="J252" s="42"/>
      <c r="K252" s="26"/>
      <c r="L252" s="27"/>
    </row>
    <row r="253" spans="1:15" x14ac:dyDescent="0.25">
      <c r="A253" s="69"/>
      <c r="B253" s="43"/>
      <c r="C253" s="69"/>
      <c r="D253" s="31"/>
      <c r="E253" s="31"/>
      <c r="F253" s="31"/>
      <c r="G253" s="31"/>
      <c r="H253" s="44"/>
      <c r="I253" s="45"/>
      <c r="J253" s="42"/>
      <c r="K253" s="26"/>
      <c r="L253" s="27"/>
    </row>
    <row r="254" spans="1:15" x14ac:dyDescent="0.25">
      <c r="A254" s="69"/>
      <c r="B254" s="43"/>
      <c r="C254" s="69"/>
      <c r="D254" s="31"/>
      <c r="E254" s="31"/>
      <c r="F254" s="31"/>
      <c r="G254" s="31"/>
      <c r="H254" s="44"/>
      <c r="I254" s="45"/>
      <c r="J254" s="42"/>
      <c r="K254" s="30"/>
      <c r="L254" s="27"/>
    </row>
    <row r="255" spans="1:15" x14ac:dyDescent="0.25">
      <c r="A255" s="69"/>
      <c r="B255" s="43"/>
      <c r="C255" s="69"/>
      <c r="D255" s="31"/>
      <c r="E255" s="31"/>
      <c r="F255" s="31"/>
      <c r="G255" s="31"/>
      <c r="H255" s="44"/>
      <c r="I255" s="45"/>
      <c r="J255" s="42"/>
      <c r="K255" s="26"/>
      <c r="L255" s="27"/>
    </row>
    <row r="256" spans="1:15" x14ac:dyDescent="0.25">
      <c r="A256" s="69"/>
      <c r="B256" s="43"/>
      <c r="C256" s="69"/>
      <c r="D256" s="31"/>
      <c r="E256" s="31"/>
      <c r="F256" s="31"/>
      <c r="G256" s="31"/>
      <c r="H256" s="44"/>
      <c r="I256" s="45"/>
      <c r="J256" s="42"/>
      <c r="K256" s="26"/>
      <c r="L256" s="27"/>
    </row>
    <row r="257" spans="1:12" x14ac:dyDescent="0.25">
      <c r="A257" s="69"/>
      <c r="B257" s="43"/>
      <c r="C257" s="69"/>
      <c r="D257" s="31"/>
      <c r="E257" s="31"/>
      <c r="F257" s="31"/>
      <c r="G257" s="31"/>
      <c r="H257" s="44"/>
      <c r="I257" s="45"/>
      <c r="J257" s="42"/>
      <c r="K257" s="26"/>
      <c r="L257" s="27"/>
    </row>
    <row r="258" spans="1:12" x14ac:dyDescent="0.25">
      <c r="A258" s="69"/>
      <c r="B258" s="43"/>
      <c r="C258" s="69"/>
      <c r="D258" s="31"/>
      <c r="E258" s="31"/>
      <c r="F258" s="31"/>
      <c r="G258" s="31"/>
      <c r="H258" s="44"/>
      <c r="I258" s="45"/>
      <c r="J258" s="42"/>
      <c r="K258" s="26"/>
      <c r="L258" s="27"/>
    </row>
    <row r="259" spans="1:12" x14ac:dyDescent="0.25">
      <c r="A259" s="69"/>
      <c r="B259" s="43"/>
      <c r="C259" s="69"/>
      <c r="D259" s="31"/>
      <c r="E259" s="31"/>
      <c r="F259" s="31"/>
      <c r="G259" s="31"/>
      <c r="H259" s="44"/>
      <c r="I259" s="45"/>
      <c r="J259" s="42"/>
      <c r="K259" s="26"/>
      <c r="L259" s="27"/>
    </row>
    <row r="260" spans="1:12" x14ac:dyDescent="0.25">
      <c r="A260" s="69"/>
      <c r="B260" s="43"/>
      <c r="C260" s="69"/>
      <c r="D260" s="31"/>
      <c r="E260" s="31"/>
      <c r="F260" s="31"/>
      <c r="G260" s="31"/>
      <c r="H260" s="44"/>
      <c r="I260" s="45"/>
      <c r="J260" s="42"/>
      <c r="K260" s="26"/>
      <c r="L260" s="27"/>
    </row>
    <row r="261" spans="1:12" x14ac:dyDescent="0.25">
      <c r="A261" s="69"/>
      <c r="B261" s="43"/>
      <c r="C261" s="69"/>
      <c r="D261" s="31"/>
      <c r="E261" s="31"/>
      <c r="F261" s="31"/>
      <c r="G261" s="31"/>
      <c r="H261" s="44"/>
      <c r="I261" s="45"/>
      <c r="J261" s="42"/>
      <c r="K261" s="26"/>
      <c r="L261" s="27"/>
    </row>
    <row r="262" spans="1:12" x14ac:dyDescent="0.25">
      <c r="A262" s="69"/>
      <c r="B262" s="43"/>
      <c r="C262" s="69"/>
      <c r="D262" s="31"/>
      <c r="E262" s="31"/>
      <c r="F262" s="31"/>
      <c r="G262" s="31"/>
      <c r="H262" s="44"/>
      <c r="I262" s="45"/>
      <c r="J262" s="42"/>
      <c r="K262" s="26"/>
      <c r="L262" s="27"/>
    </row>
    <row r="263" spans="1:12" x14ac:dyDescent="0.25">
      <c r="A263" s="69"/>
      <c r="B263" s="43"/>
      <c r="C263" s="69"/>
      <c r="D263" s="31"/>
      <c r="E263" s="31"/>
      <c r="F263" s="31"/>
      <c r="G263" s="31"/>
      <c r="H263" s="44"/>
      <c r="I263" s="45"/>
      <c r="J263" s="42"/>
      <c r="K263" s="26"/>
      <c r="L263" s="27"/>
    </row>
    <row r="264" spans="1:12" x14ac:dyDescent="0.25">
      <c r="A264" s="69"/>
      <c r="B264" s="43"/>
      <c r="C264" s="69"/>
      <c r="D264" s="31"/>
      <c r="E264" s="31"/>
      <c r="F264" s="31"/>
      <c r="G264" s="31"/>
      <c r="H264" s="44"/>
      <c r="I264" s="45"/>
      <c r="J264" s="42"/>
      <c r="K264" s="26"/>
      <c r="L264" s="27"/>
    </row>
    <row r="265" spans="1:12" x14ac:dyDescent="0.25">
      <c r="A265" s="69"/>
      <c r="B265" s="43"/>
      <c r="C265" s="69"/>
      <c r="D265" s="31"/>
      <c r="E265" s="31"/>
      <c r="F265" s="31"/>
      <c r="G265" s="31"/>
      <c r="H265" s="44"/>
      <c r="I265" s="45"/>
      <c r="J265" s="42"/>
      <c r="K265" s="26"/>
      <c r="L265" s="27"/>
    </row>
    <row r="266" spans="1:12" x14ac:dyDescent="0.25">
      <c r="A266" s="69"/>
      <c r="B266" s="43"/>
      <c r="C266" s="69"/>
      <c r="D266" s="31"/>
      <c r="E266" s="31"/>
      <c r="F266" s="31"/>
      <c r="G266" s="31"/>
      <c r="H266" s="44"/>
      <c r="I266" s="45"/>
      <c r="J266" s="42"/>
      <c r="K266" s="26"/>
      <c r="L266" s="27"/>
    </row>
    <row r="267" spans="1:12" x14ac:dyDescent="0.25">
      <c r="A267" s="69"/>
      <c r="B267" s="43"/>
      <c r="C267" s="69"/>
      <c r="D267" s="31"/>
      <c r="E267" s="31"/>
      <c r="F267" s="31"/>
      <c r="G267" s="31"/>
      <c r="H267" s="44"/>
      <c r="I267" s="45"/>
      <c r="J267" s="42"/>
      <c r="K267" s="26"/>
      <c r="L267" s="27"/>
    </row>
    <row r="268" spans="1:12" x14ac:dyDescent="0.25">
      <c r="A268" s="69"/>
      <c r="B268" s="43"/>
      <c r="C268" s="69"/>
      <c r="D268" s="31"/>
      <c r="E268" s="31"/>
      <c r="F268" s="31"/>
      <c r="G268" s="31"/>
      <c r="H268" s="44"/>
      <c r="I268" s="45"/>
      <c r="J268" s="42"/>
      <c r="K268" s="26"/>
      <c r="L268" s="27"/>
    </row>
    <row r="269" spans="1:12" x14ac:dyDescent="0.25">
      <c r="A269" s="69"/>
      <c r="B269" s="43"/>
      <c r="C269" s="69"/>
      <c r="D269" s="31"/>
      <c r="E269" s="31"/>
      <c r="F269" s="31"/>
      <c r="G269" s="31"/>
      <c r="H269" s="44"/>
      <c r="I269" s="45"/>
      <c r="J269" s="42"/>
      <c r="K269" s="26"/>
      <c r="L269" s="27"/>
    </row>
    <row r="270" spans="1:12" x14ac:dyDescent="0.25">
      <c r="A270" s="69"/>
      <c r="B270" s="43"/>
      <c r="C270" s="69"/>
      <c r="D270" s="31"/>
      <c r="E270" s="31"/>
      <c r="F270" s="31"/>
      <c r="G270" s="31"/>
      <c r="H270" s="44"/>
      <c r="I270" s="45"/>
      <c r="J270" s="42"/>
      <c r="K270" s="26"/>
      <c r="L270" s="27"/>
    </row>
    <row r="271" spans="1:12" x14ac:dyDescent="0.25">
      <c r="A271" s="69"/>
      <c r="B271" s="43"/>
      <c r="C271" s="69"/>
      <c r="D271" s="31"/>
      <c r="E271" s="31"/>
      <c r="F271" s="31"/>
      <c r="G271" s="31"/>
      <c r="H271" s="44"/>
      <c r="I271" s="45"/>
      <c r="J271" s="42"/>
      <c r="K271" s="30"/>
      <c r="L271" s="27"/>
    </row>
    <row r="272" spans="1:12" x14ac:dyDescent="0.25">
      <c r="A272" s="189"/>
      <c r="B272" s="189"/>
      <c r="C272" s="47"/>
      <c r="D272" s="48"/>
      <c r="E272" s="48"/>
      <c r="F272" s="48"/>
      <c r="G272" s="48"/>
      <c r="H272" s="49"/>
      <c r="I272" s="50"/>
      <c r="J272" s="51"/>
      <c r="K272" s="30"/>
      <c r="L272" s="27"/>
    </row>
    <row r="273" spans="1:12" x14ac:dyDescent="0.25">
      <c r="A273" s="190"/>
      <c r="B273" s="191"/>
      <c r="C273" s="49"/>
      <c r="D273" s="48"/>
      <c r="E273" s="48"/>
      <c r="F273" s="48"/>
      <c r="G273" s="48"/>
      <c r="H273" s="49"/>
      <c r="I273" s="50"/>
      <c r="J273" s="52"/>
      <c r="K273" s="30"/>
      <c r="L273" s="47"/>
    </row>
    <row r="274" spans="1:12" x14ac:dyDescent="0.25">
      <c r="A274" s="53"/>
      <c r="B274" s="54"/>
      <c r="C274" s="53"/>
      <c r="D274" s="55"/>
      <c r="E274" s="56"/>
      <c r="F274" s="56"/>
      <c r="G274" s="56"/>
      <c r="H274" s="55"/>
      <c r="I274" s="55"/>
      <c r="J274" s="57"/>
      <c r="K274" s="26"/>
      <c r="L274" s="39"/>
    </row>
    <row r="275" spans="1:12" x14ac:dyDescent="0.25">
      <c r="A275" s="58"/>
      <c r="B275" s="59"/>
      <c r="C275" s="58"/>
      <c r="D275" s="60"/>
      <c r="E275" s="60"/>
      <c r="F275" s="60"/>
      <c r="G275" s="60"/>
      <c r="H275" s="55"/>
      <c r="I275" s="55"/>
      <c r="J275" s="42"/>
      <c r="K275" s="39"/>
      <c r="L275" s="39"/>
    </row>
    <row r="276" spans="1:12" x14ac:dyDescent="0.25">
      <c r="A276" s="58"/>
      <c r="B276" s="61"/>
      <c r="C276" s="58"/>
      <c r="D276" s="35"/>
      <c r="E276" s="35"/>
      <c r="F276" s="35"/>
      <c r="G276" s="35"/>
      <c r="H276" s="55"/>
      <c r="I276" s="55"/>
      <c r="J276" s="42"/>
      <c r="K276" s="39"/>
      <c r="L276" s="39"/>
    </row>
    <row r="277" spans="1:12" x14ac:dyDescent="0.25">
      <c r="A277" s="11"/>
      <c r="B277" s="61"/>
      <c r="C277" s="11"/>
      <c r="D277" s="11"/>
      <c r="E277" s="11"/>
      <c r="F277" s="11"/>
      <c r="G277" s="11"/>
      <c r="H277" s="11"/>
      <c r="I277" s="11"/>
      <c r="J277" s="42"/>
      <c r="K277" s="39"/>
      <c r="L277" s="39"/>
    </row>
    <row r="278" spans="1:12" x14ac:dyDescent="0.25">
      <c r="A278" s="11"/>
      <c r="B278" s="61"/>
      <c r="C278" s="11"/>
      <c r="D278" s="11"/>
      <c r="E278" s="11"/>
      <c r="F278" s="11"/>
      <c r="G278" s="11"/>
      <c r="H278" s="11"/>
      <c r="I278" s="11"/>
    </row>
    <row r="279" spans="1:12" x14ac:dyDescent="0.25">
      <c r="A279" s="11"/>
      <c r="B279" s="61"/>
      <c r="C279" s="11"/>
      <c r="D279" s="11"/>
      <c r="E279" s="11"/>
      <c r="F279" s="11"/>
      <c r="G279" s="11"/>
      <c r="H279" s="11"/>
      <c r="I279" s="11"/>
    </row>
  </sheetData>
  <mergeCells count="22">
    <mergeCell ref="A1:J1"/>
    <mergeCell ref="A2:J2"/>
    <mergeCell ref="A4:J4"/>
    <mergeCell ref="A6:H6"/>
    <mergeCell ref="A7:D7"/>
    <mergeCell ref="E7:F7"/>
    <mergeCell ref="A3:J3"/>
    <mergeCell ref="A273:B273"/>
    <mergeCell ref="E9:F9"/>
    <mergeCell ref="E10:F10"/>
    <mergeCell ref="E11:F11"/>
    <mergeCell ref="A220:B220"/>
    <mergeCell ref="A221:I221"/>
    <mergeCell ref="A232:B232"/>
    <mergeCell ref="A233:B233"/>
    <mergeCell ref="A272:B272"/>
    <mergeCell ref="I6:J13"/>
    <mergeCell ref="C12:F12"/>
    <mergeCell ref="C13:F13"/>
    <mergeCell ref="A8:D8"/>
    <mergeCell ref="E8:F8"/>
    <mergeCell ref="A9:D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дек21</vt:lpstr>
      <vt:lpstr>нояб21</vt:lpstr>
      <vt:lpstr>окт21</vt:lpstr>
      <vt:lpstr>апр21</vt:lpstr>
      <vt:lpstr>март21</vt:lpstr>
      <vt:lpstr>фев21</vt:lpstr>
      <vt:lpstr>янв21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user</cp:lastModifiedBy>
  <cp:lastPrinted>2020-12-30T06:51:21Z</cp:lastPrinted>
  <dcterms:created xsi:type="dcterms:W3CDTF">2017-12-26T06:32:17Z</dcterms:created>
  <dcterms:modified xsi:type="dcterms:W3CDTF">2021-12-23T14:47:18Z</dcterms:modified>
</cp:coreProperties>
</file>